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5600" windowHeight="16060" tabRatio="814"/>
  </bookViews>
  <sheets>
    <sheet name="set up" sheetId="8" r:id="rId1"/>
    <sheet name="Stationary_cell counts" sheetId="1" r:id="rId2"/>
    <sheet name="Stationary_Fire" sheetId="2" r:id="rId3"/>
    <sheet name="log_cell counts" sheetId="3" r:id="rId4"/>
    <sheet name="log_Fire" sheetId="4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4" l="1"/>
  <c r="H5" i="4"/>
  <c r="H28" i="1"/>
  <c r="N23" i="1"/>
  <c r="M23" i="1"/>
  <c r="N18" i="1"/>
  <c r="M18" i="1"/>
  <c r="N13" i="1"/>
  <c r="M13" i="1"/>
  <c r="N8" i="1"/>
  <c r="M8" i="1"/>
  <c r="I23" i="1"/>
  <c r="H23" i="1"/>
  <c r="I18" i="1"/>
  <c r="H18" i="1"/>
  <c r="I13" i="1"/>
  <c r="H13" i="1"/>
  <c r="I8" i="1"/>
  <c r="H8" i="1"/>
  <c r="M29" i="3"/>
  <c r="N29" i="3"/>
  <c r="N24" i="3"/>
  <c r="M24" i="3"/>
  <c r="N19" i="3"/>
  <c r="M19" i="3"/>
  <c r="N14" i="3"/>
  <c r="M14" i="3"/>
  <c r="N9" i="3"/>
  <c r="M9" i="3"/>
  <c r="N4" i="3"/>
  <c r="M4" i="3"/>
  <c r="I24" i="3"/>
  <c r="H24" i="3"/>
  <c r="I19" i="3"/>
  <c r="H19" i="3"/>
  <c r="I14" i="3"/>
  <c r="H14" i="3"/>
  <c r="I9" i="3"/>
  <c r="H9" i="3"/>
  <c r="I5" i="4"/>
  <c r="I25" i="4"/>
  <c r="H25" i="4"/>
  <c r="I21" i="4"/>
  <c r="I13" i="4"/>
  <c r="H13" i="4"/>
  <c r="I9" i="4"/>
  <c r="H9" i="4"/>
  <c r="H17" i="4"/>
  <c r="I17" i="4"/>
  <c r="I29" i="3"/>
  <c r="H29" i="3"/>
  <c r="I4" i="3"/>
  <c r="H4" i="3"/>
  <c r="N28" i="1"/>
  <c r="M28" i="1"/>
  <c r="N3" i="1"/>
  <c r="M3" i="1"/>
  <c r="I28" i="1"/>
  <c r="I3" i="1"/>
  <c r="H3" i="1"/>
  <c r="I22" i="2"/>
  <c r="H22" i="2"/>
  <c r="I18" i="2"/>
  <c r="H18" i="2"/>
  <c r="I10" i="2"/>
  <c r="H10" i="2"/>
  <c r="I6" i="2"/>
  <c r="H6" i="2"/>
  <c r="I2" i="2"/>
  <c r="H2" i="2"/>
</calcChain>
</file>

<file path=xl/sharedStrings.xml><?xml version="1.0" encoding="utf-8"?>
<sst xmlns="http://schemas.openxmlformats.org/spreadsheetml/2006/main" count="498" uniqueCount="108">
  <si>
    <t>C10 T=0 Sta1</t>
  </si>
  <si>
    <t>C10 T=0 Sta2</t>
  </si>
  <si>
    <t>C10 T=0 Sta3</t>
  </si>
  <si>
    <t>C10 T=0 Sta filter</t>
  </si>
  <si>
    <t>C10 T=0 Sta blank</t>
  </si>
  <si>
    <t>C10 T=5 Sta1</t>
  </si>
  <si>
    <t>C10 T=5 Sta2</t>
  </si>
  <si>
    <t>C10 T=5 Sta3</t>
  </si>
  <si>
    <t>C10 T=5 Sta filter</t>
  </si>
  <si>
    <t>C10 T=5 Sta blank</t>
  </si>
  <si>
    <t>Oxy</t>
  </si>
  <si>
    <t>C10 sta 1-</t>
  </si>
  <si>
    <t>C10 sta 2-</t>
  </si>
  <si>
    <t>C10 sta 3-</t>
  </si>
  <si>
    <t>C10 sta filter-</t>
  </si>
  <si>
    <t>Oxy (cells/ml)</t>
  </si>
  <si>
    <t>C10 T=0 log1</t>
  </si>
  <si>
    <t>C10 T=0 log2</t>
  </si>
  <si>
    <t>C10 T=0 log3</t>
  </si>
  <si>
    <t>C10 T=0 log filter</t>
  </si>
  <si>
    <t>C10 T=0 log blank</t>
  </si>
  <si>
    <t>C10 T=5 log1</t>
  </si>
  <si>
    <t>C10 T=5 log2</t>
  </si>
  <si>
    <t>C10 T=5 log3</t>
  </si>
  <si>
    <t>C10 T=5 log filter</t>
  </si>
  <si>
    <t>C10 T=5 log blank</t>
  </si>
  <si>
    <t>C10 log filter-</t>
  </si>
  <si>
    <t>C10 T=1 log1</t>
  </si>
  <si>
    <t>C10 T=1 log2</t>
  </si>
  <si>
    <t>C10 T=1 log3</t>
  </si>
  <si>
    <t>C10 T=1 log filter</t>
  </si>
  <si>
    <t>C10 T=1 log blank</t>
  </si>
  <si>
    <t>C10 T=2 log1</t>
  </si>
  <si>
    <t>C10 T=2 log2</t>
  </si>
  <si>
    <t>C10 T=2 log3</t>
  </si>
  <si>
    <t>C10 T=2 log filter</t>
  </si>
  <si>
    <t>C10 T=2 log blank</t>
  </si>
  <si>
    <t>C10 T=3 log1</t>
  </si>
  <si>
    <t>C10 T=3 log2</t>
  </si>
  <si>
    <t>C10 T=3 log3</t>
  </si>
  <si>
    <t>C10 T=3 log filter</t>
  </si>
  <si>
    <t>C10 T=3 log blank</t>
  </si>
  <si>
    <t>C10 T=4 log1</t>
  </si>
  <si>
    <t>C10 T=4 log2</t>
  </si>
  <si>
    <t>C10 T=4 log3</t>
  </si>
  <si>
    <t>C10 T=4 log filter</t>
  </si>
  <si>
    <t>C10 T=4 log blank</t>
  </si>
  <si>
    <t>C10 T=1 Sta1</t>
  </si>
  <si>
    <t>C10 T=1 Sta2</t>
  </si>
  <si>
    <t>C10 T=1 Sta3</t>
  </si>
  <si>
    <t>C10 T=1 Sta filter</t>
  </si>
  <si>
    <t>C10 T=1 Sta blank</t>
  </si>
  <si>
    <t>C10 T=2 Sta1</t>
  </si>
  <si>
    <t>C10 T=2 Sta2</t>
  </si>
  <si>
    <t>C10 T=2 Sta3</t>
  </si>
  <si>
    <t>C10 T=2 Sta filter</t>
  </si>
  <si>
    <t>C10 T=2 Sta blank</t>
  </si>
  <si>
    <t>C10 T=3 Sta1</t>
  </si>
  <si>
    <t>C10 T=3 Sta2</t>
  </si>
  <si>
    <t>C10 T=3 Sta3</t>
  </si>
  <si>
    <t>C10 T=3 Sta filter</t>
  </si>
  <si>
    <t>C10 T=3 Sta blank</t>
  </si>
  <si>
    <t>C10 T=4 Sta1</t>
  </si>
  <si>
    <t>C10 T=4 Sta2</t>
  </si>
  <si>
    <t>C10 T=4 Sta3</t>
  </si>
  <si>
    <t>C10 T=4 Sta filter</t>
  </si>
  <si>
    <t>C10 T=4 Sta blank</t>
  </si>
  <si>
    <t>C10</t>
  </si>
  <si>
    <t>comment</t>
  </si>
  <si>
    <t>7/5/13 Grazing Experiment</t>
  </si>
  <si>
    <t>Oxy + C.ten culture @ 764 Oxy cells/ml</t>
  </si>
  <si>
    <t>Cultures had not been fed since 6/27. There was no visible prey in either cultures.</t>
  </si>
  <si>
    <t>C.ten culture @ 1250000 cells/ml.</t>
  </si>
  <si>
    <t>Culture was inoculated on 6/27 and was given additional media on 7/3.</t>
  </si>
  <si>
    <t>Prey FIRE readings at time of experiment start:</t>
  </si>
  <si>
    <t>Experiment started at ~ 9:30 am on 7/5/13.</t>
  </si>
  <si>
    <t>I immediately took T=0 samples. 2 ml for Lugol’s, 1 ml for Gluteraldehyde. 1 ml for FIRE. I also sampled 10 ml which was filtered onto combusted GF/F filters. Filters were frozen on LN2 and stored at -80C. Filtrate was stored at -80C.</t>
  </si>
  <si>
    <t>T=0 Fire Reading @ 9:30 am 7/5/13:</t>
  </si>
  <si>
    <t>DB070713.000</t>
  </si>
  <si>
    <t>strain</t>
  </si>
  <si>
    <t>"2-6"</t>
  </si>
  <si>
    <t>PY-21</t>
  </si>
  <si>
    <t>Blank = no prey</t>
  </si>
  <si>
    <t>time (day)</t>
  </si>
  <si>
    <t>Oxyrrhis marina (Oxy) with log vs. stationary phase Chaetoceros tenuissimus (C.ten)</t>
  </si>
  <si>
    <t xml:space="preserve">C.ten- </t>
  </si>
  <si>
    <t>I added prey/predator to a ratio of 20:1 in 60 ml total. So, I added 0.733 ml of C.ten. Treatments were run in triplicate. I included a “blank” in which I substituted seawater for prey. I also included a “filtered” treatment where I first filtered the 60 ml of Oxy culture through a GF/C filter before adding the appropriate volume of prey.</t>
  </si>
  <si>
    <t>C.ten</t>
  </si>
  <si>
    <t>no data</t>
  </si>
  <si>
    <t>C.ten (cells/ml)</t>
  </si>
  <si>
    <t>Experiment run by David Beaudoin</t>
  </si>
  <si>
    <t>Filter = no Oxy</t>
  </si>
  <si>
    <t>mean</t>
  </si>
  <si>
    <t>Sd</t>
  </si>
  <si>
    <t>C. ten</t>
  </si>
  <si>
    <t>day</t>
  </si>
  <si>
    <t>stationary</t>
  </si>
  <si>
    <t>rep</t>
  </si>
  <si>
    <t>growth state</t>
  </si>
  <si>
    <t>log</t>
  </si>
  <si>
    <t>C10 log 1</t>
  </si>
  <si>
    <t>C10 log 2</t>
  </si>
  <si>
    <t>C10 log 3</t>
  </si>
  <si>
    <t>SD</t>
  </si>
  <si>
    <t>prey</t>
  </si>
  <si>
    <t>predator</t>
  </si>
  <si>
    <t>OM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</si>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</sst>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Times New Roman"/>
    </font>
    <font>
      <u/>
      <sz val="12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rgb="FFFF0000"/>
      <name val="Calibri"/>
      <scheme val="minor"/>
    </font>
    <font>
      <sz val="12"/>
      <name val="Calibri"/>
      <family val="2"/>
      <scheme val="minor"/>
    </font>
    <font>
      <sz val="12"/>
      <name val="Times New Roman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" fontId="0" fillId="0" borderId="0" xfId="0" applyNumberForma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A30" sqref="A30"/>
    </sheetView>
  </sheetViews>
  <sheetFormatPr baseColWidth="10" defaultRowHeight="15" x14ac:dyDescent="0"/>
  <cols>
    <col min="1" max="1" width="13.6640625" style="10" customWidth="1"/>
    <col min="2" max="2" width="14.6640625" style="10" customWidth="1"/>
    <col min="3" max="4" width="10.83203125" style="10"/>
    <col min="5" max="5" width="7.1640625" style="10" customWidth="1"/>
    <col min="6" max="6" width="9.83203125" style="10" customWidth="1"/>
    <col min="7" max="7" width="9.5" style="11" customWidth="1"/>
    <col min="8" max="8" width="10.83203125" style="10"/>
    <col min="9" max="9" width="12.33203125" style="10" customWidth="1"/>
    <col min="10" max="10" width="9.5" style="10" customWidth="1"/>
    <col min="11" max="11" width="10.83203125" style="10"/>
    <col min="12" max="12" width="15" style="10" customWidth="1"/>
    <col min="13" max="16384" width="10.83203125" style="10"/>
  </cols>
  <sheetData>
    <row r="1" spans="1:16">
      <c r="A1" s="21" t="s">
        <v>90</v>
      </c>
    </row>
    <row r="2" spans="1:16">
      <c r="A2" s="1" t="s">
        <v>69</v>
      </c>
      <c r="B2"/>
      <c r="C2"/>
      <c r="D2"/>
      <c r="E2"/>
      <c r="F2"/>
    </row>
    <row r="3" spans="1:16">
      <c r="A3" s="1" t="s">
        <v>84</v>
      </c>
      <c r="B3"/>
      <c r="C3"/>
      <c r="D3"/>
      <c r="E3"/>
      <c r="F3"/>
    </row>
    <row r="4" spans="1:16">
      <c r="B4" t="s">
        <v>79</v>
      </c>
      <c r="C4"/>
      <c r="D4"/>
      <c r="E4"/>
      <c r="F4"/>
    </row>
    <row r="5" spans="1:16">
      <c r="A5" s="1" t="s">
        <v>10</v>
      </c>
      <c r="B5" t="s">
        <v>81</v>
      </c>
      <c r="C5"/>
      <c r="D5"/>
      <c r="E5"/>
      <c r="F5"/>
    </row>
    <row r="6" spans="1:16">
      <c r="A6" s="1" t="s">
        <v>67</v>
      </c>
      <c r="B6" s="18" t="s">
        <v>80</v>
      </c>
      <c r="C6"/>
      <c r="D6"/>
      <c r="E6"/>
      <c r="F6"/>
    </row>
    <row r="7" spans="1:16">
      <c r="A7" s="1"/>
      <c r="B7"/>
      <c r="C7"/>
      <c r="D7"/>
      <c r="E7"/>
      <c r="F7"/>
    </row>
    <row r="8" spans="1:16">
      <c r="A8" s="1" t="s">
        <v>70</v>
      </c>
      <c r="B8"/>
      <c r="C8"/>
      <c r="D8"/>
      <c r="E8"/>
      <c r="F8"/>
      <c r="P8" s="13"/>
    </row>
    <row r="9" spans="1:16">
      <c r="A9" s="1"/>
      <c r="B9"/>
      <c r="C9"/>
      <c r="D9"/>
      <c r="E9"/>
      <c r="F9"/>
    </row>
    <row r="10" spans="1:16">
      <c r="A10" s="1" t="s">
        <v>71</v>
      </c>
      <c r="B10"/>
      <c r="C10"/>
      <c r="D10"/>
      <c r="E10"/>
      <c r="F10"/>
    </row>
    <row r="11" spans="1:16">
      <c r="A11" s="1"/>
      <c r="B11"/>
      <c r="C11"/>
      <c r="D11"/>
      <c r="E11"/>
      <c r="F11"/>
    </row>
    <row r="12" spans="1:16">
      <c r="A12" s="1" t="s">
        <v>72</v>
      </c>
      <c r="B12"/>
      <c r="C12"/>
      <c r="D12"/>
      <c r="E12"/>
      <c r="F12"/>
    </row>
    <row r="13" spans="1:16">
      <c r="A13" s="1" t="s">
        <v>73</v>
      </c>
      <c r="B13"/>
      <c r="C13"/>
      <c r="D13"/>
      <c r="E13"/>
      <c r="F13"/>
    </row>
    <row r="14" spans="1:16">
      <c r="A14" s="1"/>
      <c r="B14"/>
      <c r="C14"/>
      <c r="D14"/>
      <c r="E14"/>
      <c r="F14"/>
    </row>
    <row r="15" spans="1:16">
      <c r="A15" s="1" t="s">
        <v>74</v>
      </c>
      <c r="B15"/>
      <c r="C15"/>
      <c r="D15"/>
      <c r="E15"/>
      <c r="F15"/>
      <c r="G15" s="14"/>
      <c r="H15" s="14"/>
      <c r="I15" s="15"/>
      <c r="K15" s="14"/>
      <c r="L15" s="16"/>
    </row>
    <row r="16" spans="1:16">
      <c r="A16" s="1" t="s">
        <v>85</v>
      </c>
      <c r="B16">
        <v>0.61699999999999999</v>
      </c>
      <c r="C16"/>
      <c r="D16"/>
      <c r="E16"/>
      <c r="F16"/>
      <c r="G16" s="14"/>
      <c r="H16" s="14"/>
      <c r="I16" s="15"/>
      <c r="K16" s="14"/>
      <c r="L16" s="16"/>
    </row>
    <row r="17" spans="1:12">
      <c r="A17" s="1"/>
      <c r="B17"/>
      <c r="C17"/>
      <c r="D17"/>
      <c r="E17"/>
      <c r="F17"/>
      <c r="G17" s="14"/>
      <c r="H17" s="14"/>
      <c r="I17" s="15"/>
      <c r="K17" s="14"/>
      <c r="L17" s="16"/>
    </row>
    <row r="18" spans="1:12">
      <c r="A18" s="1"/>
      <c r="B18"/>
      <c r="C18"/>
      <c r="D18"/>
      <c r="E18"/>
      <c r="F18"/>
      <c r="G18" s="14"/>
      <c r="H18" s="14"/>
      <c r="I18" s="15"/>
      <c r="K18" s="14"/>
      <c r="L18" s="16"/>
    </row>
    <row r="19" spans="1:12">
      <c r="A19" s="1" t="s">
        <v>86</v>
      </c>
      <c r="B19"/>
      <c r="C19"/>
      <c r="D19"/>
      <c r="E19"/>
      <c r="F19"/>
      <c r="G19" s="14"/>
      <c r="H19" s="14"/>
      <c r="I19" s="15"/>
      <c r="K19" s="14"/>
      <c r="L19" s="16"/>
    </row>
    <row r="20" spans="1:12">
      <c r="A20" s="1" t="s">
        <v>91</v>
      </c>
      <c r="B20"/>
      <c r="C20"/>
      <c r="D20"/>
      <c r="E20"/>
      <c r="F20"/>
      <c r="G20" s="14"/>
      <c r="H20" s="14"/>
      <c r="I20" s="15"/>
      <c r="K20" s="14"/>
      <c r="L20" s="16"/>
    </row>
    <row r="21" spans="1:12">
      <c r="A21" s="1" t="s">
        <v>82</v>
      </c>
      <c r="B21"/>
      <c r="C21"/>
      <c r="D21"/>
      <c r="E21"/>
      <c r="F21"/>
      <c r="G21" s="14"/>
      <c r="H21" s="14"/>
      <c r="I21" s="15"/>
      <c r="K21" s="14"/>
      <c r="L21" s="16"/>
    </row>
    <row r="22" spans="1:12">
      <c r="A22" s="1"/>
      <c r="B22"/>
      <c r="C22"/>
      <c r="D22"/>
      <c r="E22"/>
      <c r="F22"/>
      <c r="G22" s="14"/>
      <c r="H22" s="14"/>
      <c r="I22" s="15"/>
      <c r="K22" s="14"/>
      <c r="L22" s="16"/>
    </row>
    <row r="23" spans="1:12">
      <c r="A23" s="1" t="s">
        <v>75</v>
      </c>
      <c r="B23"/>
      <c r="C23"/>
      <c r="D23"/>
      <c r="E23"/>
      <c r="F23"/>
      <c r="H23" s="14"/>
      <c r="I23" s="15"/>
      <c r="K23" s="14"/>
      <c r="L23" s="16"/>
    </row>
    <row r="24" spans="1:12">
      <c r="A24" s="1"/>
      <c r="B24"/>
      <c r="C24"/>
      <c r="D24"/>
      <c r="E24"/>
      <c r="F24"/>
      <c r="H24" s="14"/>
      <c r="I24" s="15"/>
      <c r="K24" s="14"/>
      <c r="L24" s="16"/>
    </row>
    <row r="25" spans="1:12">
      <c r="A25" s="1" t="s">
        <v>76</v>
      </c>
      <c r="B25"/>
      <c r="C25"/>
      <c r="D25"/>
      <c r="E25"/>
      <c r="F25"/>
      <c r="H25" s="14"/>
      <c r="I25" s="15"/>
      <c r="K25" s="14"/>
      <c r="L25" s="16"/>
    </row>
    <row r="26" spans="1:12">
      <c r="A26" s="1"/>
      <c r="B26"/>
      <c r="C26"/>
      <c r="D26"/>
      <c r="E26"/>
      <c r="F26"/>
      <c r="G26" s="10"/>
      <c r="H26" s="11"/>
      <c r="I26" s="11"/>
    </row>
    <row r="27" spans="1:12">
      <c r="A27" s="1" t="s">
        <v>77</v>
      </c>
      <c r="B27"/>
      <c r="D27" s="1" t="s">
        <v>78</v>
      </c>
      <c r="E27"/>
      <c r="F27"/>
      <c r="G27" s="10"/>
      <c r="H27" s="11"/>
    </row>
    <row r="28" spans="1:12">
      <c r="A28" s="1"/>
      <c r="B28"/>
      <c r="C28"/>
      <c r="D28"/>
      <c r="E28"/>
      <c r="F28"/>
    </row>
    <row r="29" spans="1:12">
      <c r="A29" s="1"/>
      <c r="C29" s="1"/>
      <c r="D29" s="11"/>
      <c r="G29" s="10"/>
    </row>
    <row r="30" spans="1:12">
      <c r="A30" s="1"/>
      <c r="B30"/>
      <c r="C30" s="1"/>
      <c r="D30" s="11"/>
      <c r="G30" s="10"/>
    </row>
    <row r="31" spans="1:12">
      <c r="A31" s="1"/>
      <c r="B31"/>
      <c r="C31" s="1"/>
      <c r="D31" s="11"/>
      <c r="G31" s="10"/>
    </row>
    <row r="32" spans="1:12">
      <c r="A32" s="1"/>
      <c r="B32"/>
      <c r="C32" s="1"/>
      <c r="D32" s="11"/>
      <c r="G32" s="10"/>
    </row>
    <row r="33" spans="1:7">
      <c r="A33" s="1"/>
      <c r="B33"/>
      <c r="C33" s="1"/>
      <c r="D33" s="11"/>
      <c r="G33" s="10"/>
    </row>
    <row r="36" spans="1:7">
      <c r="B36" s="17"/>
    </row>
    <row r="37" spans="1:7">
      <c r="C37" s="7"/>
      <c r="D37" s="7"/>
      <c r="E37" s="7"/>
      <c r="F37" s="8"/>
      <c r="G37" s="9"/>
    </row>
    <row r="41" spans="1:7">
      <c r="E41" s="1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workbookViewId="0">
      <selection activeCell="B2" sqref="B2:C32"/>
    </sheetView>
  </sheetViews>
  <sheetFormatPr baseColWidth="10" defaultRowHeight="15" x14ac:dyDescent="0"/>
  <cols>
    <col min="1" max="1" width="17.1640625" customWidth="1"/>
    <col min="2" max="2" width="11.6640625" customWidth="1"/>
    <col min="3" max="3" width="9.33203125" customWidth="1"/>
    <col min="4" max="5" width="6.6640625" customWidth="1"/>
    <col min="6" max="6" width="12.83203125" customWidth="1"/>
    <col min="11" max="11" width="16.5" customWidth="1"/>
    <col min="15" max="15" width="14.83203125" customWidth="1"/>
  </cols>
  <sheetData>
    <row r="2" spans="1:16">
      <c r="B2" t="s">
        <v>105</v>
      </c>
      <c r="C2" t="s">
        <v>104</v>
      </c>
      <c r="D2" t="s">
        <v>95</v>
      </c>
      <c r="E2" t="s">
        <v>97</v>
      </c>
      <c r="F2" t="s">
        <v>98</v>
      </c>
      <c r="G2" s="6" t="s">
        <v>10</v>
      </c>
      <c r="H2" s="6" t="s">
        <v>92</v>
      </c>
      <c r="I2" s="6" t="s">
        <v>93</v>
      </c>
      <c r="J2" s="6"/>
      <c r="L2" s="6" t="s">
        <v>87</v>
      </c>
      <c r="M2" s="6" t="s">
        <v>92</v>
      </c>
      <c r="N2" s="6" t="s">
        <v>93</v>
      </c>
    </row>
    <row r="3" spans="1:16">
      <c r="A3" s="1" t="s">
        <v>0</v>
      </c>
      <c r="B3" s="1" t="s">
        <v>106</v>
      </c>
      <c r="C3" s="1" t="s">
        <v>94</v>
      </c>
      <c r="D3" s="1">
        <v>0</v>
      </c>
      <c r="E3" s="1">
        <v>1</v>
      </c>
      <c r="F3" s="1" t="s">
        <v>96</v>
      </c>
      <c r="G3" s="1">
        <v>841</v>
      </c>
      <c r="H3" s="4">
        <f>AVERAGE(G3:G5)</f>
        <v>890.66666666666663</v>
      </c>
      <c r="I3" s="4">
        <f>STDEV(G3:G5)</f>
        <v>103.82838404469817</v>
      </c>
      <c r="K3" s="1" t="s">
        <v>0</v>
      </c>
      <c r="L3" s="1">
        <v>16830</v>
      </c>
      <c r="M3" s="4">
        <f>AVERAGE(L3:L5)</f>
        <v>15810</v>
      </c>
      <c r="N3" s="4">
        <f>STDEV(L3:L5)</f>
        <v>995.48028609309983</v>
      </c>
      <c r="O3" s="1"/>
      <c r="P3" s="1"/>
    </row>
    <row r="4" spans="1:16">
      <c r="A4" s="1" t="s">
        <v>1</v>
      </c>
      <c r="B4" s="1" t="s">
        <v>106</v>
      </c>
      <c r="C4" s="1" t="s">
        <v>94</v>
      </c>
      <c r="D4" s="1">
        <v>0</v>
      </c>
      <c r="E4" s="1">
        <v>2</v>
      </c>
      <c r="F4" s="1" t="s">
        <v>96</v>
      </c>
      <c r="G4" s="1">
        <v>1010</v>
      </c>
      <c r="H4" s="4"/>
      <c r="I4" s="4"/>
      <c r="K4" s="1" t="s">
        <v>1</v>
      </c>
      <c r="L4" s="1">
        <v>14841</v>
      </c>
      <c r="M4" s="3"/>
      <c r="N4" s="4"/>
      <c r="O4" s="1"/>
      <c r="P4" s="1"/>
    </row>
    <row r="5" spans="1:16">
      <c r="A5" s="1" t="s">
        <v>2</v>
      </c>
      <c r="B5" s="1" t="s">
        <v>106</v>
      </c>
      <c r="C5" s="1" t="s">
        <v>94</v>
      </c>
      <c r="D5" s="1">
        <v>0</v>
      </c>
      <c r="E5" s="1">
        <v>3</v>
      </c>
      <c r="F5" s="1" t="s">
        <v>96</v>
      </c>
      <c r="G5" s="1">
        <v>821</v>
      </c>
      <c r="H5" s="4"/>
      <c r="I5" s="4"/>
      <c r="K5" s="1" t="s">
        <v>2</v>
      </c>
      <c r="L5" s="1">
        <v>15759</v>
      </c>
      <c r="M5" s="3"/>
      <c r="N5" s="4"/>
      <c r="O5" s="1"/>
      <c r="P5" s="1"/>
    </row>
    <row r="6" spans="1:16">
      <c r="A6" s="1" t="s">
        <v>3</v>
      </c>
      <c r="B6" s="1" t="s">
        <v>107</v>
      </c>
      <c r="C6" s="1" t="s">
        <v>94</v>
      </c>
      <c r="D6" s="1">
        <v>0</v>
      </c>
      <c r="E6" s="1"/>
      <c r="F6" s="1" t="s">
        <v>96</v>
      </c>
      <c r="G6" s="1">
        <v>0</v>
      </c>
      <c r="H6" s="4"/>
      <c r="I6" s="4"/>
      <c r="K6" s="1" t="s">
        <v>3</v>
      </c>
      <c r="L6" s="1">
        <v>18666</v>
      </c>
      <c r="M6" s="3"/>
      <c r="N6" s="4"/>
      <c r="O6" s="1"/>
      <c r="P6" s="1"/>
    </row>
    <row r="7" spans="1:16">
      <c r="A7" s="1" t="s">
        <v>4</v>
      </c>
      <c r="B7" s="1" t="s">
        <v>106</v>
      </c>
      <c r="C7" s="1" t="s">
        <v>107</v>
      </c>
      <c r="D7" s="1">
        <v>0</v>
      </c>
      <c r="E7" s="1"/>
      <c r="F7" s="1" t="s">
        <v>96</v>
      </c>
      <c r="G7" s="1">
        <v>1290</v>
      </c>
      <c r="H7" s="4"/>
      <c r="I7" s="4"/>
      <c r="K7" s="1" t="s">
        <v>4</v>
      </c>
      <c r="L7" s="1">
        <v>0</v>
      </c>
      <c r="M7" s="3"/>
      <c r="N7" s="4"/>
      <c r="O7" s="1"/>
      <c r="P7" s="1"/>
    </row>
    <row r="8" spans="1:16">
      <c r="A8" s="1" t="s">
        <v>47</v>
      </c>
      <c r="B8" s="1" t="s">
        <v>106</v>
      </c>
      <c r="C8" s="1" t="s">
        <v>94</v>
      </c>
      <c r="D8" s="1">
        <v>1</v>
      </c>
      <c r="E8" s="1">
        <v>1</v>
      </c>
      <c r="F8" s="1" t="s">
        <v>96</v>
      </c>
      <c r="G8" s="1">
        <v>908</v>
      </c>
      <c r="H8" s="4">
        <f>AVERAGE(G8:G10)</f>
        <v>885.33333333333337</v>
      </c>
      <c r="I8" s="4">
        <f>STDEV(G8:G10)</f>
        <v>25.967928938083091</v>
      </c>
      <c r="K8" s="1" t="s">
        <v>47</v>
      </c>
      <c r="L8" s="1">
        <v>13614</v>
      </c>
      <c r="M8" s="4">
        <f>AVERAGE(L8:L10)</f>
        <v>11525</v>
      </c>
      <c r="N8" s="4">
        <f>STDEV(L8:L10)</f>
        <v>1810.7437698360307</v>
      </c>
    </row>
    <row r="9" spans="1:16">
      <c r="A9" s="1" t="s">
        <v>48</v>
      </c>
      <c r="B9" s="1" t="s">
        <v>106</v>
      </c>
      <c r="C9" s="1" t="s">
        <v>94</v>
      </c>
      <c r="D9" s="1">
        <v>1</v>
      </c>
      <c r="E9" s="1">
        <v>2</v>
      </c>
      <c r="F9" s="1" t="s">
        <v>96</v>
      </c>
      <c r="G9" s="1">
        <v>891</v>
      </c>
      <c r="H9" s="4"/>
      <c r="I9" s="4"/>
      <c r="K9" s="1" t="s">
        <v>48</v>
      </c>
      <c r="L9" s="1">
        <v>10404</v>
      </c>
      <c r="M9" s="4"/>
      <c r="N9" s="4"/>
    </row>
    <row r="10" spans="1:16">
      <c r="A10" s="1" t="s">
        <v>49</v>
      </c>
      <c r="B10" s="1" t="s">
        <v>106</v>
      </c>
      <c r="C10" s="1" t="s">
        <v>94</v>
      </c>
      <c r="D10" s="1">
        <v>1</v>
      </c>
      <c r="E10" s="1">
        <v>3</v>
      </c>
      <c r="F10" s="1" t="s">
        <v>96</v>
      </c>
      <c r="G10" s="1">
        <v>857</v>
      </c>
      <c r="H10" s="4"/>
      <c r="I10" s="4"/>
      <c r="K10" s="1" t="s">
        <v>49</v>
      </c>
      <c r="L10" s="1">
        <v>10557</v>
      </c>
      <c r="M10" s="4"/>
      <c r="N10" s="4"/>
    </row>
    <row r="11" spans="1:16">
      <c r="A11" s="1" t="s">
        <v>50</v>
      </c>
      <c r="B11" s="1" t="s">
        <v>107</v>
      </c>
      <c r="C11" s="1" t="s">
        <v>94</v>
      </c>
      <c r="D11" s="1">
        <v>1</v>
      </c>
      <c r="E11" s="1"/>
      <c r="F11" s="1" t="s">
        <v>96</v>
      </c>
      <c r="G11" s="1">
        <v>0</v>
      </c>
      <c r="H11" s="4"/>
      <c r="I11" s="4"/>
      <c r="K11" s="1" t="s">
        <v>50</v>
      </c>
      <c r="L11" s="1">
        <v>18819</v>
      </c>
      <c r="M11" s="4"/>
      <c r="N11" s="4"/>
    </row>
    <row r="12" spans="1:16">
      <c r="A12" s="1" t="s">
        <v>51</v>
      </c>
      <c r="B12" s="1" t="s">
        <v>106</v>
      </c>
      <c r="C12" s="1" t="s">
        <v>107</v>
      </c>
      <c r="D12" s="1">
        <v>1</v>
      </c>
      <c r="E12" s="1"/>
      <c r="F12" s="1" t="s">
        <v>96</v>
      </c>
      <c r="G12" s="1">
        <v>1000</v>
      </c>
      <c r="H12" s="4"/>
      <c r="I12" s="4"/>
      <c r="K12" s="5" t="s">
        <v>51</v>
      </c>
      <c r="L12" s="5">
        <v>0</v>
      </c>
      <c r="M12" s="4"/>
      <c r="N12" s="4"/>
    </row>
    <row r="13" spans="1:16">
      <c r="A13" s="1" t="s">
        <v>52</v>
      </c>
      <c r="B13" s="1" t="s">
        <v>106</v>
      </c>
      <c r="C13" s="1" t="s">
        <v>94</v>
      </c>
      <c r="D13" s="1">
        <v>2</v>
      </c>
      <c r="E13" s="1">
        <v>1</v>
      </c>
      <c r="F13" s="1" t="s">
        <v>96</v>
      </c>
      <c r="G13" s="1">
        <v>1230</v>
      </c>
      <c r="H13" s="4">
        <f>AVERAGE(G13:G15)</f>
        <v>1410</v>
      </c>
      <c r="I13" s="4">
        <f>STDEV(G13:G15)</f>
        <v>157.87653403846943</v>
      </c>
      <c r="K13" s="1" t="s">
        <v>52</v>
      </c>
      <c r="L13" s="1">
        <v>8721</v>
      </c>
      <c r="M13" s="4">
        <f>AVERAGE(L13:L15)</f>
        <v>11883</v>
      </c>
      <c r="N13" s="4">
        <f>STDEV(L13:L15)</f>
        <v>2940.361202301513</v>
      </c>
    </row>
    <row r="14" spans="1:16">
      <c r="A14" s="1" t="s">
        <v>53</v>
      </c>
      <c r="B14" s="1" t="s">
        <v>106</v>
      </c>
      <c r="C14" s="1" t="s">
        <v>94</v>
      </c>
      <c r="D14" s="1">
        <v>2</v>
      </c>
      <c r="E14" s="1">
        <v>2</v>
      </c>
      <c r="F14" s="1" t="s">
        <v>96</v>
      </c>
      <c r="G14" s="1">
        <v>1475</v>
      </c>
      <c r="H14" s="4"/>
      <c r="I14" s="4"/>
      <c r="K14" s="1" t="s">
        <v>53</v>
      </c>
      <c r="L14" s="1">
        <v>12393</v>
      </c>
      <c r="M14" s="4"/>
      <c r="N14" s="4"/>
    </row>
    <row r="15" spans="1:16">
      <c r="A15" s="1" t="s">
        <v>54</v>
      </c>
      <c r="B15" s="1" t="s">
        <v>106</v>
      </c>
      <c r="C15" s="1" t="s">
        <v>94</v>
      </c>
      <c r="D15" s="1">
        <v>2</v>
      </c>
      <c r="E15" s="1">
        <v>3</v>
      </c>
      <c r="F15" s="1" t="s">
        <v>96</v>
      </c>
      <c r="G15" s="1">
        <v>1525</v>
      </c>
      <c r="H15" s="4"/>
      <c r="I15" s="4"/>
      <c r="K15" s="1" t="s">
        <v>54</v>
      </c>
      <c r="L15" s="1">
        <v>14535</v>
      </c>
      <c r="M15" s="4"/>
      <c r="N15" s="4"/>
    </row>
    <row r="16" spans="1:16">
      <c r="A16" s="1" t="s">
        <v>55</v>
      </c>
      <c r="B16" s="1" t="s">
        <v>107</v>
      </c>
      <c r="C16" s="1" t="s">
        <v>94</v>
      </c>
      <c r="D16" s="1">
        <v>2</v>
      </c>
      <c r="E16" s="1"/>
      <c r="F16" s="1" t="s">
        <v>96</v>
      </c>
      <c r="G16" s="1">
        <v>0</v>
      </c>
      <c r="H16" s="4"/>
      <c r="I16" s="4"/>
      <c r="K16" s="1" t="s">
        <v>55</v>
      </c>
      <c r="L16" s="1">
        <v>16830</v>
      </c>
      <c r="M16" s="4"/>
      <c r="N16" s="4"/>
    </row>
    <row r="17" spans="1:14">
      <c r="A17" s="1" t="s">
        <v>56</v>
      </c>
      <c r="B17" s="1" t="s">
        <v>106</v>
      </c>
      <c r="C17" s="1" t="s">
        <v>107</v>
      </c>
      <c r="D17" s="1">
        <v>2</v>
      </c>
      <c r="E17" s="1"/>
      <c r="F17" s="1" t="s">
        <v>96</v>
      </c>
      <c r="G17" s="1">
        <v>1200</v>
      </c>
      <c r="H17" s="4"/>
      <c r="I17" s="4"/>
      <c r="K17" s="1" t="s">
        <v>56</v>
      </c>
      <c r="L17" s="1">
        <v>0</v>
      </c>
      <c r="M17" s="4"/>
      <c r="N17" s="4"/>
    </row>
    <row r="18" spans="1:14">
      <c r="A18" s="1" t="s">
        <v>57</v>
      </c>
      <c r="B18" s="1" t="s">
        <v>106</v>
      </c>
      <c r="C18" s="1" t="s">
        <v>94</v>
      </c>
      <c r="D18" s="1">
        <v>3</v>
      </c>
      <c r="E18" s="1">
        <v>1</v>
      </c>
      <c r="F18" s="1" t="s">
        <v>96</v>
      </c>
      <c r="G18" s="1">
        <v>1350</v>
      </c>
      <c r="H18" s="4">
        <f>AVERAGE(G18:G20)</f>
        <v>1400</v>
      </c>
      <c r="I18" s="4">
        <f>STDEV(G18:G20)</f>
        <v>278.38821814150111</v>
      </c>
      <c r="K18" s="1" t="s">
        <v>57</v>
      </c>
      <c r="L18" s="1">
        <v>6426</v>
      </c>
      <c r="M18" s="4">
        <f>AVERAGE(L18:L20)</f>
        <v>7242</v>
      </c>
      <c r="N18" s="4">
        <f>STDEV(L18:L20)</f>
        <v>842.65829373477357</v>
      </c>
    </row>
    <row r="19" spans="1:14">
      <c r="A19" s="1" t="s">
        <v>58</v>
      </c>
      <c r="B19" s="1" t="s">
        <v>106</v>
      </c>
      <c r="C19" s="1" t="s">
        <v>94</v>
      </c>
      <c r="D19" s="1">
        <v>3</v>
      </c>
      <c r="E19" s="1">
        <v>2</v>
      </c>
      <c r="F19" s="1" t="s">
        <v>96</v>
      </c>
      <c r="G19" s="1">
        <v>1150</v>
      </c>
      <c r="H19" s="4"/>
      <c r="I19" s="4"/>
      <c r="K19" s="1" t="s">
        <v>58</v>
      </c>
      <c r="L19" s="1">
        <v>8109</v>
      </c>
      <c r="M19" s="4"/>
      <c r="N19" s="4"/>
    </row>
    <row r="20" spans="1:14">
      <c r="A20" s="1" t="s">
        <v>59</v>
      </c>
      <c r="B20" s="1" t="s">
        <v>106</v>
      </c>
      <c r="C20" s="1" t="s">
        <v>94</v>
      </c>
      <c r="D20" s="1">
        <v>3</v>
      </c>
      <c r="E20" s="1">
        <v>3</v>
      </c>
      <c r="F20" s="1" t="s">
        <v>96</v>
      </c>
      <c r="G20" s="1">
        <v>1700</v>
      </c>
      <c r="H20" s="4"/>
      <c r="I20" s="4"/>
      <c r="K20" s="1" t="s">
        <v>59</v>
      </c>
      <c r="L20" s="1">
        <v>7191</v>
      </c>
      <c r="M20" s="4"/>
      <c r="N20" s="4"/>
    </row>
    <row r="21" spans="1:14">
      <c r="A21" s="1" t="s">
        <v>60</v>
      </c>
      <c r="B21" s="1" t="s">
        <v>107</v>
      </c>
      <c r="C21" s="1" t="s">
        <v>94</v>
      </c>
      <c r="D21" s="1">
        <v>3</v>
      </c>
      <c r="E21" s="1"/>
      <c r="F21" s="1" t="s">
        <v>96</v>
      </c>
      <c r="G21" s="1">
        <v>0</v>
      </c>
      <c r="H21" s="4"/>
      <c r="I21" s="4"/>
      <c r="K21" s="1" t="s">
        <v>60</v>
      </c>
      <c r="L21" s="1">
        <v>20808</v>
      </c>
      <c r="M21" s="4"/>
      <c r="N21" s="4"/>
    </row>
    <row r="22" spans="1:14">
      <c r="A22" s="1" t="s">
        <v>61</v>
      </c>
      <c r="B22" s="1" t="s">
        <v>106</v>
      </c>
      <c r="C22" s="1" t="s">
        <v>107</v>
      </c>
      <c r="D22" s="1">
        <v>3</v>
      </c>
      <c r="E22" s="1"/>
      <c r="F22" s="1" t="s">
        <v>96</v>
      </c>
      <c r="G22" s="1">
        <v>1000</v>
      </c>
      <c r="H22" s="4"/>
      <c r="I22" s="4"/>
      <c r="K22" s="1" t="s">
        <v>61</v>
      </c>
      <c r="L22" s="1">
        <v>0</v>
      </c>
      <c r="M22" s="4"/>
      <c r="N22" s="4"/>
    </row>
    <row r="23" spans="1:14">
      <c r="A23" s="1" t="s">
        <v>62</v>
      </c>
      <c r="B23" s="1" t="s">
        <v>106</v>
      </c>
      <c r="C23" s="1" t="s">
        <v>94</v>
      </c>
      <c r="D23" s="1">
        <v>4</v>
      </c>
      <c r="E23" s="1">
        <v>1</v>
      </c>
      <c r="F23" s="1" t="s">
        <v>96</v>
      </c>
      <c r="G23" s="1">
        <v>1525</v>
      </c>
      <c r="H23" s="4">
        <f>AVERAGE(G23:G25)</f>
        <v>1769</v>
      </c>
      <c r="I23" s="4">
        <f>STDEV(G23:G25)</f>
        <v>245.51374706928328</v>
      </c>
      <c r="K23" s="1" t="s">
        <v>62</v>
      </c>
      <c r="L23" s="1">
        <v>3672</v>
      </c>
      <c r="M23" s="4">
        <f>AVERAGE(L23:L25)</f>
        <v>3774</v>
      </c>
      <c r="N23" s="4">
        <f>STDEV(L23:L25)</f>
        <v>467.42272088549566</v>
      </c>
    </row>
    <row r="24" spans="1:14">
      <c r="A24" s="1" t="s">
        <v>63</v>
      </c>
      <c r="B24" s="1" t="s">
        <v>106</v>
      </c>
      <c r="C24" s="1" t="s">
        <v>94</v>
      </c>
      <c r="D24" s="1">
        <v>4</v>
      </c>
      <c r="E24" s="1">
        <v>2</v>
      </c>
      <c r="F24" s="1" t="s">
        <v>96</v>
      </c>
      <c r="G24" s="1">
        <v>1766</v>
      </c>
      <c r="H24" s="4"/>
      <c r="I24" s="4"/>
      <c r="K24" s="1" t="s">
        <v>63</v>
      </c>
      <c r="L24" s="1">
        <v>4284</v>
      </c>
      <c r="M24" s="4"/>
      <c r="N24" s="4"/>
    </row>
    <row r="25" spans="1:14">
      <c r="A25" s="1" t="s">
        <v>64</v>
      </c>
      <c r="B25" s="1" t="s">
        <v>106</v>
      </c>
      <c r="C25" s="1" t="s">
        <v>94</v>
      </c>
      <c r="D25" s="1">
        <v>4</v>
      </c>
      <c r="E25" s="1">
        <v>3</v>
      </c>
      <c r="F25" s="1" t="s">
        <v>96</v>
      </c>
      <c r="G25" s="1">
        <v>2016</v>
      </c>
      <c r="H25" s="4"/>
      <c r="I25" s="4"/>
      <c r="K25" s="1" t="s">
        <v>64</v>
      </c>
      <c r="L25" s="1">
        <v>3366</v>
      </c>
      <c r="M25" s="4"/>
      <c r="N25" s="4"/>
    </row>
    <row r="26" spans="1:14">
      <c r="A26" s="1" t="s">
        <v>65</v>
      </c>
      <c r="B26" s="1" t="s">
        <v>107</v>
      </c>
      <c r="C26" s="1" t="s">
        <v>94</v>
      </c>
      <c r="D26" s="1">
        <v>4</v>
      </c>
      <c r="E26" s="1"/>
      <c r="F26" s="1" t="s">
        <v>96</v>
      </c>
      <c r="G26" s="1">
        <v>0</v>
      </c>
      <c r="H26" s="4"/>
      <c r="I26" s="4"/>
      <c r="K26" s="1" t="s">
        <v>65</v>
      </c>
      <c r="L26" s="1">
        <v>17748</v>
      </c>
      <c r="M26" s="4"/>
      <c r="N26" s="4"/>
    </row>
    <row r="27" spans="1:14">
      <c r="A27" s="1" t="s">
        <v>66</v>
      </c>
      <c r="B27" s="1" t="s">
        <v>106</v>
      </c>
      <c r="C27" s="1" t="s">
        <v>107</v>
      </c>
      <c r="D27" s="1">
        <v>4</v>
      </c>
      <c r="E27" s="1"/>
      <c r="F27" s="1" t="s">
        <v>96</v>
      </c>
      <c r="G27" s="1">
        <v>941</v>
      </c>
      <c r="H27" s="4"/>
      <c r="I27" s="4"/>
      <c r="K27" s="1" t="s">
        <v>66</v>
      </c>
      <c r="L27" s="1">
        <v>0</v>
      </c>
      <c r="M27" s="4"/>
      <c r="N27" s="4"/>
    </row>
    <row r="28" spans="1:14">
      <c r="A28" s="1" t="s">
        <v>5</v>
      </c>
      <c r="B28" s="1" t="s">
        <v>106</v>
      </c>
      <c r="C28" s="1" t="s">
        <v>94</v>
      </c>
      <c r="D28" s="1">
        <v>5</v>
      </c>
      <c r="E28" s="1">
        <v>1</v>
      </c>
      <c r="F28" s="1" t="s">
        <v>96</v>
      </c>
      <c r="G28" s="1">
        <v>2100</v>
      </c>
      <c r="H28" s="4">
        <f>AVERAGE(G28:G30)</f>
        <v>2183.3333333333335</v>
      </c>
      <c r="I28" s="4">
        <f>STDEV(G28:G30)</f>
        <v>381.88130791298624</v>
      </c>
      <c r="K28" s="1" t="s">
        <v>5</v>
      </c>
      <c r="L28" s="1">
        <v>5650</v>
      </c>
      <c r="M28" s="4">
        <f>AVERAGE(L28:L30)</f>
        <v>6143</v>
      </c>
      <c r="N28" s="4">
        <f>STDEV(L28:L30)</f>
        <v>1996.6814968842677</v>
      </c>
    </row>
    <row r="29" spans="1:14">
      <c r="A29" s="1" t="s">
        <v>6</v>
      </c>
      <c r="B29" s="1" t="s">
        <v>106</v>
      </c>
      <c r="C29" s="1" t="s">
        <v>94</v>
      </c>
      <c r="D29" s="1">
        <v>5</v>
      </c>
      <c r="E29" s="1">
        <v>2</v>
      </c>
      <c r="F29" s="1" t="s">
        <v>96</v>
      </c>
      <c r="G29" s="1">
        <v>2600</v>
      </c>
      <c r="H29" s="4"/>
      <c r="I29" s="4"/>
      <c r="K29" s="1" t="s">
        <v>6</v>
      </c>
      <c r="L29" s="1">
        <v>4439</v>
      </c>
      <c r="M29" s="3"/>
      <c r="N29" s="4"/>
    </row>
    <row r="30" spans="1:14">
      <c r="A30" s="1" t="s">
        <v>7</v>
      </c>
      <c r="B30" s="1" t="s">
        <v>106</v>
      </c>
      <c r="C30" s="1" t="s">
        <v>94</v>
      </c>
      <c r="D30" s="1">
        <v>5</v>
      </c>
      <c r="E30" s="1">
        <v>3</v>
      </c>
      <c r="F30" s="1" t="s">
        <v>96</v>
      </c>
      <c r="G30" s="1">
        <v>1850</v>
      </c>
      <c r="H30" s="4"/>
      <c r="I30" s="4"/>
      <c r="K30" s="1" t="s">
        <v>7</v>
      </c>
      <c r="L30" s="1">
        <v>8340</v>
      </c>
      <c r="M30" s="3"/>
      <c r="N30" s="4"/>
    </row>
    <row r="31" spans="1:14">
      <c r="A31" s="1" t="s">
        <v>8</v>
      </c>
      <c r="B31" s="1" t="s">
        <v>107</v>
      </c>
      <c r="C31" s="1" t="s">
        <v>94</v>
      </c>
      <c r="D31" s="1">
        <v>5</v>
      </c>
      <c r="E31" s="1"/>
      <c r="F31" s="1" t="s">
        <v>96</v>
      </c>
      <c r="G31" s="1">
        <v>0</v>
      </c>
      <c r="H31" s="4"/>
      <c r="I31" s="4"/>
      <c r="K31" s="1" t="s">
        <v>8</v>
      </c>
      <c r="L31" s="1">
        <v>19000</v>
      </c>
      <c r="M31" s="3"/>
      <c r="N31" s="4"/>
    </row>
    <row r="32" spans="1:14">
      <c r="A32" s="1" t="s">
        <v>9</v>
      </c>
      <c r="B32" s="1" t="s">
        <v>106</v>
      </c>
      <c r="C32" s="1" t="s">
        <v>107</v>
      </c>
      <c r="D32" s="1">
        <v>5</v>
      </c>
      <c r="E32" s="1"/>
      <c r="F32" s="1" t="s">
        <v>96</v>
      </c>
      <c r="G32" s="1">
        <v>742</v>
      </c>
      <c r="H32" s="4"/>
      <c r="I32" s="4"/>
      <c r="K32" s="1" t="s">
        <v>9</v>
      </c>
      <c r="L32" s="1">
        <v>0</v>
      </c>
      <c r="M32" s="3"/>
      <c r="N32" s="4"/>
    </row>
    <row r="33" spans="8:14">
      <c r="H33" s="4"/>
      <c r="I33" s="4"/>
      <c r="M33" s="4"/>
      <c r="N33" s="4"/>
    </row>
    <row r="34" spans="8:14">
      <c r="H34" s="4"/>
      <c r="I34" s="4"/>
    </row>
    <row r="35" spans="8:14">
      <c r="H35" s="4"/>
      <c r="I3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2" sqref="A2:A25"/>
    </sheetView>
  </sheetViews>
  <sheetFormatPr baseColWidth="10" defaultRowHeight="15" x14ac:dyDescent="0"/>
  <cols>
    <col min="1" max="5" width="10.83203125" style="19"/>
    <col min="6" max="6" width="4.1640625" style="19" customWidth="1"/>
    <col min="7" max="7" width="10.83203125" style="19"/>
    <col min="8" max="8" width="9.83203125" style="19" customWidth="1"/>
    <col min="9" max="16384" width="10.83203125" style="19"/>
  </cols>
  <sheetData>
    <row r="1" spans="1:12">
      <c r="C1" t="s">
        <v>95</v>
      </c>
      <c r="D1" t="s">
        <v>97</v>
      </c>
      <c r="E1" t="s">
        <v>98</v>
      </c>
      <c r="F1" s="19" t="s">
        <v>83</v>
      </c>
      <c r="J1" s="19" t="s">
        <v>68</v>
      </c>
    </row>
    <row r="2" spans="1:12">
      <c r="A2" s="20" t="s">
        <v>11</v>
      </c>
      <c r="B2" s="1" t="s">
        <v>94</v>
      </c>
      <c r="C2" s="1">
        <v>0</v>
      </c>
      <c r="D2" s="1">
        <v>1</v>
      </c>
      <c r="E2" s="1" t="s">
        <v>96</v>
      </c>
      <c r="F2" s="19">
        <v>0</v>
      </c>
      <c r="G2" s="20">
        <v>0.33300000000000002</v>
      </c>
      <c r="H2" s="19">
        <f>AVERAGE(G2:G4)</f>
        <v>0.34866666666666662</v>
      </c>
      <c r="I2" s="19">
        <f>STDEV(G2:G4)</f>
        <v>1.3576941236277514E-2</v>
      </c>
      <c r="K2" s="20"/>
      <c r="L2" s="20"/>
    </row>
    <row r="3" spans="1:12">
      <c r="A3" s="20" t="s">
        <v>12</v>
      </c>
      <c r="B3" s="1" t="s">
        <v>94</v>
      </c>
      <c r="C3" s="1">
        <v>0</v>
      </c>
      <c r="D3" s="1">
        <v>2</v>
      </c>
      <c r="E3" s="1" t="s">
        <v>96</v>
      </c>
      <c r="F3" s="19">
        <v>0</v>
      </c>
      <c r="G3" s="20">
        <v>0.35699999999999998</v>
      </c>
      <c r="K3" s="20"/>
      <c r="L3" s="20"/>
    </row>
    <row r="4" spans="1:12">
      <c r="A4" s="20" t="s">
        <v>13</v>
      </c>
      <c r="B4" s="1" t="s">
        <v>94</v>
      </c>
      <c r="C4" s="1">
        <v>0</v>
      </c>
      <c r="D4" s="1">
        <v>3</v>
      </c>
      <c r="E4" s="1" t="s">
        <v>96</v>
      </c>
      <c r="F4" s="19">
        <v>0</v>
      </c>
      <c r="G4" s="20">
        <v>0.35599999999999998</v>
      </c>
      <c r="K4" s="20"/>
      <c r="L4" s="20"/>
    </row>
    <row r="5" spans="1:12">
      <c r="A5" s="20" t="s">
        <v>14</v>
      </c>
      <c r="B5" s="1" t="s">
        <v>94</v>
      </c>
      <c r="C5" s="1">
        <v>0</v>
      </c>
      <c r="D5" s="1"/>
      <c r="E5" s="1" t="s">
        <v>96</v>
      </c>
      <c r="F5" s="19">
        <v>0</v>
      </c>
      <c r="G5" s="20">
        <v>0.35599999999999998</v>
      </c>
      <c r="H5" s="20"/>
      <c r="K5" s="20"/>
      <c r="L5" s="20"/>
    </row>
    <row r="6" spans="1:12">
      <c r="A6" s="20" t="s">
        <v>11</v>
      </c>
      <c r="B6" s="1" t="s">
        <v>94</v>
      </c>
      <c r="C6" s="1">
        <v>1</v>
      </c>
      <c r="D6" s="1">
        <v>1</v>
      </c>
      <c r="E6" s="1" t="s">
        <v>96</v>
      </c>
      <c r="F6" s="19">
        <v>0</v>
      </c>
      <c r="G6" s="20">
        <v>0.39100000000000001</v>
      </c>
      <c r="H6" s="19">
        <f>AVERAGE(G6:G8)</f>
        <v>0.38933333333333336</v>
      </c>
      <c r="I6" s="19">
        <f>STDEV(G6:G8)</f>
        <v>1.0598742063723106E-2</v>
      </c>
      <c r="K6" s="20"/>
      <c r="L6" s="20"/>
    </row>
    <row r="7" spans="1:12">
      <c r="A7" s="20" t="s">
        <v>12</v>
      </c>
      <c r="B7" s="1" t="s">
        <v>94</v>
      </c>
      <c r="C7" s="1">
        <v>1</v>
      </c>
      <c r="D7" s="1">
        <v>2</v>
      </c>
      <c r="E7" s="1" t="s">
        <v>96</v>
      </c>
      <c r="F7" s="19">
        <v>1</v>
      </c>
      <c r="G7" s="20">
        <v>0.39900000000000002</v>
      </c>
      <c r="K7" s="20"/>
      <c r="L7" s="20"/>
    </row>
    <row r="8" spans="1:12">
      <c r="A8" s="20" t="s">
        <v>13</v>
      </c>
      <c r="B8" s="1" t="s">
        <v>94</v>
      </c>
      <c r="C8" s="1">
        <v>1</v>
      </c>
      <c r="D8" s="1">
        <v>3</v>
      </c>
      <c r="E8" s="1" t="s">
        <v>96</v>
      </c>
      <c r="F8" s="19">
        <v>1</v>
      </c>
      <c r="G8" s="20">
        <v>0.378</v>
      </c>
      <c r="K8" s="20"/>
      <c r="L8" s="20"/>
    </row>
    <row r="9" spans="1:12">
      <c r="A9" s="20" t="s">
        <v>14</v>
      </c>
      <c r="B9" s="1" t="s">
        <v>94</v>
      </c>
      <c r="C9" s="1">
        <v>1</v>
      </c>
      <c r="D9" s="1"/>
      <c r="E9" s="1" t="s">
        <v>96</v>
      </c>
      <c r="F9" s="19">
        <v>1</v>
      </c>
      <c r="G9" s="20">
        <v>0.33</v>
      </c>
      <c r="K9" s="20"/>
      <c r="L9" s="20"/>
    </row>
    <row r="10" spans="1:12">
      <c r="A10" s="20" t="s">
        <v>11</v>
      </c>
      <c r="B10" s="1" t="s">
        <v>94</v>
      </c>
      <c r="C10" s="1">
        <v>2</v>
      </c>
      <c r="D10" s="1">
        <v>1</v>
      </c>
      <c r="E10" s="1" t="s">
        <v>96</v>
      </c>
      <c r="F10" s="19">
        <v>1</v>
      </c>
      <c r="G10" s="20">
        <v>0.41599999999999998</v>
      </c>
      <c r="H10" s="19">
        <f>AVERAGE(G10:G12)</f>
        <v>0.3876666666666666</v>
      </c>
      <c r="I10" s="19">
        <f>STDEV(G10:G12)</f>
        <v>3.1342197327777349E-2</v>
      </c>
      <c r="K10" s="20"/>
      <c r="L10" s="20"/>
    </row>
    <row r="11" spans="1:12">
      <c r="A11" s="20" t="s">
        <v>12</v>
      </c>
      <c r="B11" s="1" t="s">
        <v>94</v>
      </c>
      <c r="C11" s="1">
        <v>2</v>
      </c>
      <c r="D11" s="1">
        <v>2</v>
      </c>
      <c r="E11" s="1" t="s">
        <v>96</v>
      </c>
      <c r="F11" s="19">
        <v>2</v>
      </c>
      <c r="G11" s="20">
        <v>0.39300000000000002</v>
      </c>
      <c r="K11" s="20"/>
      <c r="L11" s="20"/>
    </row>
    <row r="12" spans="1:12">
      <c r="A12" s="20" t="s">
        <v>13</v>
      </c>
      <c r="B12" s="1" t="s">
        <v>94</v>
      </c>
      <c r="C12" s="1">
        <v>2</v>
      </c>
      <c r="D12" s="1">
        <v>3</v>
      </c>
      <c r="E12" s="1" t="s">
        <v>96</v>
      </c>
      <c r="F12" s="19">
        <v>2</v>
      </c>
      <c r="G12" s="20">
        <v>0.35399999999999998</v>
      </c>
      <c r="K12" s="20"/>
      <c r="L12" s="20"/>
    </row>
    <row r="13" spans="1:12">
      <c r="A13" s="20" t="s">
        <v>14</v>
      </c>
      <c r="B13" s="1" t="s">
        <v>94</v>
      </c>
      <c r="C13" s="1">
        <v>2</v>
      </c>
      <c r="D13" s="1"/>
      <c r="E13" s="1" t="s">
        <v>96</v>
      </c>
      <c r="F13" s="19">
        <v>2</v>
      </c>
      <c r="G13" s="20">
        <v>0.38200000000000001</v>
      </c>
      <c r="H13" s="20">
        <v>0.38200000000000001</v>
      </c>
      <c r="K13" s="20"/>
      <c r="L13" s="20"/>
    </row>
    <row r="14" spans="1:12">
      <c r="A14" s="20" t="s">
        <v>11</v>
      </c>
      <c r="B14" s="1" t="s">
        <v>94</v>
      </c>
      <c r="C14" s="1">
        <v>3</v>
      </c>
      <c r="D14" s="1">
        <v>1</v>
      </c>
      <c r="E14" s="1" t="s">
        <v>96</v>
      </c>
      <c r="F14" s="19">
        <v>2</v>
      </c>
      <c r="J14" s="19" t="s">
        <v>88</v>
      </c>
      <c r="K14" s="20"/>
      <c r="L14" s="20"/>
    </row>
    <row r="15" spans="1:12">
      <c r="A15" s="20" t="s">
        <v>12</v>
      </c>
      <c r="B15" s="1" t="s">
        <v>94</v>
      </c>
      <c r="C15" s="1">
        <v>3</v>
      </c>
      <c r="D15" s="1">
        <v>2</v>
      </c>
      <c r="E15" s="1" t="s">
        <v>96</v>
      </c>
      <c r="F15" s="19">
        <v>3</v>
      </c>
      <c r="J15" s="19" t="s">
        <v>88</v>
      </c>
      <c r="K15" s="20"/>
      <c r="L15" s="20"/>
    </row>
    <row r="16" spans="1:12">
      <c r="A16" s="20" t="s">
        <v>13</v>
      </c>
      <c r="B16" s="1" t="s">
        <v>94</v>
      </c>
      <c r="C16" s="1">
        <v>3</v>
      </c>
      <c r="D16" s="1">
        <v>3</v>
      </c>
      <c r="E16" s="1" t="s">
        <v>96</v>
      </c>
      <c r="F16" s="19">
        <v>3</v>
      </c>
      <c r="J16" s="19" t="s">
        <v>88</v>
      </c>
      <c r="K16" s="20"/>
      <c r="L16" s="20"/>
    </row>
    <row r="17" spans="1:12">
      <c r="A17" s="20" t="s">
        <v>14</v>
      </c>
      <c r="B17" s="1" t="s">
        <v>94</v>
      </c>
      <c r="C17" s="1">
        <v>3</v>
      </c>
      <c r="D17" s="1"/>
      <c r="E17" s="1" t="s">
        <v>96</v>
      </c>
      <c r="F17" s="19">
        <v>3</v>
      </c>
      <c r="J17" s="19" t="s">
        <v>88</v>
      </c>
      <c r="K17" s="20"/>
      <c r="L17" s="20"/>
    </row>
    <row r="18" spans="1:12">
      <c r="A18" s="20" t="s">
        <v>11</v>
      </c>
      <c r="B18" s="1" t="s">
        <v>94</v>
      </c>
      <c r="C18" s="1">
        <v>4</v>
      </c>
      <c r="D18" s="1">
        <v>1</v>
      </c>
      <c r="E18" s="1" t="s">
        <v>96</v>
      </c>
      <c r="F18" s="19">
        <v>3</v>
      </c>
      <c r="G18" s="20">
        <v>0.26500000000000001</v>
      </c>
      <c r="H18" s="19">
        <f>AVERAGE(G18:G20)</f>
        <v>0.28133333333333327</v>
      </c>
      <c r="I18" s="19">
        <f>STDEV(G18:G20)</f>
        <v>1.5567059238447475E-2</v>
      </c>
      <c r="K18" s="20"/>
      <c r="L18" s="20"/>
    </row>
    <row r="19" spans="1:12">
      <c r="A19" s="20" t="s">
        <v>12</v>
      </c>
      <c r="B19" s="1" t="s">
        <v>94</v>
      </c>
      <c r="C19" s="1">
        <v>4</v>
      </c>
      <c r="D19" s="1">
        <v>2</v>
      </c>
      <c r="E19" s="1" t="s">
        <v>96</v>
      </c>
      <c r="F19" s="19">
        <v>4</v>
      </c>
      <c r="G19" s="20">
        <v>0.29599999999999999</v>
      </c>
      <c r="K19" s="20"/>
      <c r="L19" s="20"/>
    </row>
    <row r="20" spans="1:12">
      <c r="A20" s="20" t="s">
        <v>13</v>
      </c>
      <c r="B20" s="1" t="s">
        <v>94</v>
      </c>
      <c r="C20" s="1">
        <v>4</v>
      </c>
      <c r="D20" s="1">
        <v>3</v>
      </c>
      <c r="E20" s="1" t="s">
        <v>96</v>
      </c>
      <c r="F20" s="19">
        <v>4</v>
      </c>
      <c r="G20" s="20">
        <v>0.28299999999999997</v>
      </c>
      <c r="K20" s="20"/>
      <c r="L20" s="20"/>
    </row>
    <row r="21" spans="1:12">
      <c r="A21" s="20" t="s">
        <v>14</v>
      </c>
      <c r="B21" s="1" t="s">
        <v>94</v>
      </c>
      <c r="C21" s="1">
        <v>4</v>
      </c>
      <c r="D21" s="1"/>
      <c r="E21" s="1" t="s">
        <v>96</v>
      </c>
      <c r="F21" s="19">
        <v>4</v>
      </c>
      <c r="G21" s="20"/>
      <c r="K21" s="20"/>
      <c r="L21" s="20"/>
    </row>
    <row r="22" spans="1:12">
      <c r="A22" s="20" t="s">
        <v>11</v>
      </c>
      <c r="B22" s="1" t="s">
        <v>94</v>
      </c>
      <c r="C22" s="1">
        <v>5</v>
      </c>
      <c r="D22" s="1">
        <v>1</v>
      </c>
      <c r="E22" s="1" t="s">
        <v>96</v>
      </c>
      <c r="F22" s="19">
        <v>4</v>
      </c>
      <c r="G22" s="20">
        <v>0.27300000000000002</v>
      </c>
      <c r="H22" s="19">
        <f>AVERAGE(G22:G24)</f>
        <v>0.24366666666666667</v>
      </c>
      <c r="I22" s="19">
        <f>STDEV(G22:G24)</f>
        <v>2.6633312473917585E-2</v>
      </c>
      <c r="K22" s="20"/>
      <c r="L22" s="20"/>
    </row>
    <row r="23" spans="1:12">
      <c r="A23" s="20" t="s">
        <v>12</v>
      </c>
      <c r="B23" s="1" t="s">
        <v>94</v>
      </c>
      <c r="C23" s="1">
        <v>5</v>
      </c>
      <c r="D23" s="1">
        <v>2</v>
      </c>
      <c r="E23" s="1" t="s">
        <v>96</v>
      </c>
      <c r="F23" s="19">
        <v>5</v>
      </c>
      <c r="G23" s="20">
        <v>0.23699999999999999</v>
      </c>
      <c r="K23" s="20"/>
      <c r="L23" s="20"/>
    </row>
    <row r="24" spans="1:12">
      <c r="A24" s="20" t="s">
        <v>13</v>
      </c>
      <c r="B24" s="1" t="s">
        <v>94</v>
      </c>
      <c r="C24" s="1">
        <v>5</v>
      </c>
      <c r="D24" s="1">
        <v>3</v>
      </c>
      <c r="E24" s="1" t="s">
        <v>96</v>
      </c>
      <c r="F24" s="19">
        <v>5</v>
      </c>
      <c r="G24" s="20">
        <v>0.221</v>
      </c>
      <c r="K24" s="20"/>
      <c r="L24" s="20"/>
    </row>
    <row r="25" spans="1:12">
      <c r="A25" s="20" t="s">
        <v>14</v>
      </c>
      <c r="B25" s="1" t="s">
        <v>94</v>
      </c>
      <c r="C25" s="1">
        <v>5</v>
      </c>
      <c r="D25" s="1"/>
      <c r="E25" s="1" t="s">
        <v>96</v>
      </c>
      <c r="F25" s="19">
        <v>5</v>
      </c>
      <c r="G25" s="20">
        <v>0.372</v>
      </c>
      <c r="H25" s="20">
        <v>0.372</v>
      </c>
      <c r="K25" s="20"/>
      <c r="L25" s="20"/>
    </row>
    <row r="26" spans="1:12">
      <c r="K26" s="20"/>
      <c r="L26" s="2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workbookViewId="0">
      <selection activeCell="D32" sqref="D32"/>
    </sheetView>
  </sheetViews>
  <sheetFormatPr baseColWidth="10" defaultRowHeight="15" x14ac:dyDescent="0"/>
  <cols>
    <col min="1" max="2" width="16.6640625" customWidth="1"/>
    <col min="3" max="3" width="8.1640625" customWidth="1"/>
    <col min="4" max="5" width="7.83203125" customWidth="1"/>
    <col min="6" max="6" width="10.83203125" customWidth="1"/>
    <col min="7" max="7" width="6.83203125" customWidth="1"/>
    <col min="8" max="10" width="6.6640625" customWidth="1"/>
    <col min="11" max="11" width="16" customWidth="1"/>
    <col min="13" max="14" width="7.1640625" customWidth="1"/>
    <col min="16" max="16" width="12.6640625" customWidth="1"/>
  </cols>
  <sheetData>
    <row r="2" spans="1:17">
      <c r="G2" s="2" t="s">
        <v>15</v>
      </c>
      <c r="L2" s="2" t="s">
        <v>89</v>
      </c>
    </row>
    <row r="3" spans="1:17">
      <c r="A3" s="1"/>
      <c r="B3" t="s">
        <v>105</v>
      </c>
      <c r="C3" t="s">
        <v>104</v>
      </c>
      <c r="D3" t="s">
        <v>95</v>
      </c>
      <c r="E3" t="s">
        <v>97</v>
      </c>
      <c r="F3" t="s">
        <v>98</v>
      </c>
      <c r="K3" s="1"/>
    </row>
    <row r="4" spans="1:17">
      <c r="A4" s="1" t="s">
        <v>16</v>
      </c>
      <c r="B4" s="1" t="s">
        <v>106</v>
      </c>
      <c r="C4" s="1" t="s">
        <v>94</v>
      </c>
      <c r="D4" s="1">
        <v>0</v>
      </c>
      <c r="E4" s="1">
        <v>1</v>
      </c>
      <c r="F4" s="1" t="s">
        <v>99</v>
      </c>
      <c r="G4" s="1">
        <v>950</v>
      </c>
      <c r="H4" s="3">
        <f>AVERAGE(G4:G6)</f>
        <v>991</v>
      </c>
      <c r="I4" s="4">
        <f>STDEV(G4:G6)</f>
        <v>133.31541546272885</v>
      </c>
      <c r="J4" s="4"/>
      <c r="K4" s="1" t="s">
        <v>16</v>
      </c>
      <c r="L4" s="1">
        <v>19125</v>
      </c>
      <c r="M4" s="3">
        <f>AVERAGE(L4:L6)</f>
        <v>18615</v>
      </c>
      <c r="N4" s="4">
        <f>STDEV(L4:L6)</f>
        <v>2487.5246732444684</v>
      </c>
      <c r="P4" s="1"/>
      <c r="Q4" s="1"/>
    </row>
    <row r="5" spans="1:17">
      <c r="A5" s="1" t="s">
        <v>17</v>
      </c>
      <c r="B5" s="1" t="s">
        <v>106</v>
      </c>
      <c r="C5" s="1" t="s">
        <v>94</v>
      </c>
      <c r="D5" s="1">
        <v>0</v>
      </c>
      <c r="E5" s="1">
        <v>2</v>
      </c>
      <c r="F5" s="1" t="s">
        <v>99</v>
      </c>
      <c r="G5" s="1">
        <v>1140</v>
      </c>
      <c r="H5" s="3"/>
      <c r="I5" s="4"/>
      <c r="J5" s="4"/>
      <c r="K5" s="1" t="s">
        <v>17</v>
      </c>
      <c r="L5" s="1">
        <v>15912</v>
      </c>
      <c r="M5" s="3"/>
      <c r="N5" s="4"/>
      <c r="P5" s="1"/>
      <c r="Q5" s="1"/>
    </row>
    <row r="6" spans="1:17">
      <c r="A6" s="1" t="s">
        <v>18</v>
      </c>
      <c r="B6" s="1" t="s">
        <v>106</v>
      </c>
      <c r="C6" s="1" t="s">
        <v>94</v>
      </c>
      <c r="D6" s="1">
        <v>0</v>
      </c>
      <c r="E6" s="1">
        <v>3</v>
      </c>
      <c r="F6" s="1" t="s">
        <v>99</v>
      </c>
      <c r="G6" s="1">
        <v>883</v>
      </c>
      <c r="H6" s="3"/>
      <c r="I6" s="4"/>
      <c r="J6" s="4"/>
      <c r="K6" s="1" t="s">
        <v>18</v>
      </c>
      <c r="L6" s="1">
        <v>20808</v>
      </c>
      <c r="M6" s="3"/>
      <c r="N6" s="4"/>
      <c r="P6" s="1"/>
      <c r="Q6" s="1"/>
    </row>
    <row r="7" spans="1:17">
      <c r="A7" s="1" t="s">
        <v>19</v>
      </c>
      <c r="B7" s="1" t="s">
        <v>107</v>
      </c>
      <c r="C7" s="1" t="s">
        <v>94</v>
      </c>
      <c r="D7" s="1">
        <v>0</v>
      </c>
      <c r="E7" s="1"/>
      <c r="F7" s="1" t="s">
        <v>99</v>
      </c>
      <c r="G7" s="1"/>
      <c r="H7" s="3"/>
      <c r="I7" s="4"/>
      <c r="J7" s="4"/>
      <c r="K7" s="1" t="s">
        <v>19</v>
      </c>
      <c r="L7" s="1">
        <v>18972</v>
      </c>
      <c r="M7" s="3"/>
      <c r="N7" s="4"/>
      <c r="P7" s="1"/>
      <c r="Q7" s="1"/>
    </row>
    <row r="8" spans="1:17">
      <c r="A8" s="1" t="s">
        <v>20</v>
      </c>
      <c r="B8" s="1" t="s">
        <v>106</v>
      </c>
      <c r="C8" s="1" t="s">
        <v>107</v>
      </c>
      <c r="D8" s="1">
        <v>0</v>
      </c>
      <c r="E8" s="1"/>
      <c r="F8" s="1" t="s">
        <v>99</v>
      </c>
      <c r="G8" s="1">
        <v>594</v>
      </c>
      <c r="H8" s="3"/>
      <c r="I8" s="4"/>
      <c r="J8" s="4"/>
      <c r="K8" s="1" t="s">
        <v>20</v>
      </c>
      <c r="L8" s="1"/>
      <c r="M8" s="3"/>
      <c r="N8" s="4"/>
      <c r="P8" s="1"/>
      <c r="Q8" s="1"/>
    </row>
    <row r="9" spans="1:17">
      <c r="A9" s="1" t="s">
        <v>27</v>
      </c>
      <c r="B9" s="1" t="s">
        <v>106</v>
      </c>
      <c r="C9" s="1" t="s">
        <v>94</v>
      </c>
      <c r="D9" s="1">
        <v>1</v>
      </c>
      <c r="E9" s="1">
        <v>1</v>
      </c>
      <c r="F9" s="1" t="s">
        <v>99</v>
      </c>
      <c r="G9" s="1">
        <v>1169</v>
      </c>
      <c r="H9" s="3">
        <f>AVERAGE(G9:G11)</f>
        <v>945.33333333333337</v>
      </c>
      <c r="I9" s="4">
        <f>STDEV(G9:G11)</f>
        <v>202.34211952367519</v>
      </c>
      <c r="J9" s="4"/>
      <c r="K9" s="1" t="s">
        <v>27</v>
      </c>
      <c r="L9" s="1">
        <v>28305</v>
      </c>
      <c r="M9" s="3">
        <f>AVERAGE(L9:L11)</f>
        <v>28815</v>
      </c>
      <c r="N9" s="4">
        <f>STDEV(L9:L11)</f>
        <v>1592.4744895915915</v>
      </c>
    </row>
    <row r="10" spans="1:17">
      <c r="A10" s="1" t="s">
        <v>28</v>
      </c>
      <c r="B10" s="1" t="s">
        <v>106</v>
      </c>
      <c r="C10" s="1" t="s">
        <v>94</v>
      </c>
      <c r="D10" s="1">
        <v>1</v>
      </c>
      <c r="E10" s="1">
        <v>2</v>
      </c>
      <c r="F10" s="1" t="s">
        <v>99</v>
      </c>
      <c r="G10" s="1">
        <v>892</v>
      </c>
      <c r="H10" s="4"/>
      <c r="I10" s="4"/>
      <c r="J10" s="4"/>
      <c r="K10" s="1" t="s">
        <v>28</v>
      </c>
      <c r="L10" s="1">
        <v>27540</v>
      </c>
      <c r="M10" s="4"/>
      <c r="N10" s="4"/>
    </row>
    <row r="11" spans="1:17">
      <c r="A11" s="1" t="s">
        <v>29</v>
      </c>
      <c r="B11" s="1" t="s">
        <v>106</v>
      </c>
      <c r="C11" s="1" t="s">
        <v>94</v>
      </c>
      <c r="D11" s="1">
        <v>1</v>
      </c>
      <c r="E11" s="1">
        <v>3</v>
      </c>
      <c r="F11" s="1" t="s">
        <v>99</v>
      </c>
      <c r="G11" s="1">
        <v>775</v>
      </c>
      <c r="H11" s="4"/>
      <c r="I11" s="4"/>
      <c r="J11" s="4"/>
      <c r="K11" s="1" t="s">
        <v>29</v>
      </c>
      <c r="L11" s="1">
        <v>30600</v>
      </c>
      <c r="M11" s="4"/>
      <c r="N11" s="4"/>
    </row>
    <row r="12" spans="1:17">
      <c r="A12" s="1" t="s">
        <v>30</v>
      </c>
      <c r="B12" s="1" t="s">
        <v>107</v>
      </c>
      <c r="C12" s="1" t="s">
        <v>94</v>
      </c>
      <c r="D12" s="1">
        <v>1</v>
      </c>
      <c r="E12" s="1"/>
      <c r="F12" s="1" t="s">
        <v>99</v>
      </c>
      <c r="G12" s="1"/>
      <c r="H12" s="4"/>
      <c r="I12" s="4"/>
      <c r="J12" s="4"/>
      <c r="K12" s="1" t="s">
        <v>30</v>
      </c>
      <c r="L12" s="1">
        <v>45900</v>
      </c>
      <c r="M12" s="4"/>
      <c r="N12" s="4"/>
    </row>
    <row r="13" spans="1:17">
      <c r="A13" s="1" t="s">
        <v>31</v>
      </c>
      <c r="B13" s="1" t="s">
        <v>106</v>
      </c>
      <c r="C13" s="1" t="s">
        <v>107</v>
      </c>
      <c r="D13" s="1">
        <v>1</v>
      </c>
      <c r="E13" s="1"/>
      <c r="F13" s="1" t="s">
        <v>99</v>
      </c>
      <c r="G13" s="1">
        <v>900</v>
      </c>
      <c r="H13" s="4"/>
      <c r="I13" s="4"/>
      <c r="J13" s="4"/>
      <c r="K13" s="1" t="s">
        <v>31</v>
      </c>
      <c r="L13" s="1"/>
      <c r="M13" s="4"/>
      <c r="N13" s="4"/>
    </row>
    <row r="14" spans="1:17">
      <c r="A14" s="1" t="s">
        <v>32</v>
      </c>
      <c r="B14" s="1" t="s">
        <v>106</v>
      </c>
      <c r="C14" s="1" t="s">
        <v>94</v>
      </c>
      <c r="D14" s="1">
        <v>2</v>
      </c>
      <c r="E14" s="1">
        <v>1</v>
      </c>
      <c r="F14" s="1" t="s">
        <v>99</v>
      </c>
      <c r="G14" s="1">
        <v>966</v>
      </c>
      <c r="H14" s="3">
        <f>AVERAGE(G14:G16)</f>
        <v>992</v>
      </c>
      <c r="I14" s="4">
        <f>STDEV(G14:G16)</f>
        <v>156.62694531912445</v>
      </c>
      <c r="J14" s="4"/>
      <c r="K14" s="1" t="s">
        <v>32</v>
      </c>
      <c r="L14" s="1">
        <v>20196</v>
      </c>
      <c r="M14" s="3">
        <f>AVERAGE(L14:L16)</f>
        <v>20757</v>
      </c>
      <c r="N14" s="4">
        <f>STDEV(L14:L16)</f>
        <v>1678.357232534242</v>
      </c>
    </row>
    <row r="15" spans="1:17">
      <c r="A15" s="1" t="s">
        <v>33</v>
      </c>
      <c r="B15" s="1" t="s">
        <v>106</v>
      </c>
      <c r="C15" s="1" t="s">
        <v>94</v>
      </c>
      <c r="D15" s="1">
        <v>2</v>
      </c>
      <c r="E15" s="1">
        <v>2</v>
      </c>
      <c r="F15" s="1" t="s">
        <v>99</v>
      </c>
      <c r="G15" s="1">
        <v>1160</v>
      </c>
      <c r="H15" s="4"/>
      <c r="I15" s="4"/>
      <c r="J15" s="4"/>
      <c r="K15" s="1" t="s">
        <v>33</v>
      </c>
      <c r="L15" s="1">
        <v>19431</v>
      </c>
      <c r="M15" s="4"/>
      <c r="N15" s="4"/>
    </row>
    <row r="16" spans="1:17">
      <c r="A16" s="1" t="s">
        <v>34</v>
      </c>
      <c r="B16" s="1" t="s">
        <v>106</v>
      </c>
      <c r="C16" s="1" t="s">
        <v>94</v>
      </c>
      <c r="D16" s="1">
        <v>2</v>
      </c>
      <c r="E16" s="1">
        <v>3</v>
      </c>
      <c r="F16" s="1" t="s">
        <v>99</v>
      </c>
      <c r="G16" s="1">
        <v>850</v>
      </c>
      <c r="H16" s="4"/>
      <c r="I16" s="4"/>
      <c r="J16" s="4"/>
      <c r="K16" s="1" t="s">
        <v>34</v>
      </c>
      <c r="L16" s="1">
        <v>22644</v>
      </c>
      <c r="M16" s="4"/>
      <c r="N16" s="4"/>
    </row>
    <row r="17" spans="1:14">
      <c r="A17" s="1" t="s">
        <v>35</v>
      </c>
      <c r="B17" s="1" t="s">
        <v>107</v>
      </c>
      <c r="C17" s="1" t="s">
        <v>94</v>
      </c>
      <c r="D17" s="1">
        <v>2</v>
      </c>
      <c r="E17" s="1"/>
      <c r="F17" s="1" t="s">
        <v>99</v>
      </c>
      <c r="G17" s="1"/>
      <c r="H17" s="4"/>
      <c r="I17" s="4"/>
      <c r="J17" s="4"/>
      <c r="K17" s="1" t="s">
        <v>35</v>
      </c>
      <c r="L17" s="1">
        <v>51561</v>
      </c>
      <c r="M17" s="4"/>
      <c r="N17" s="4"/>
    </row>
    <row r="18" spans="1:14">
      <c r="A18" s="1" t="s">
        <v>36</v>
      </c>
      <c r="B18" s="1" t="s">
        <v>106</v>
      </c>
      <c r="C18" s="1" t="s">
        <v>107</v>
      </c>
      <c r="D18" s="1">
        <v>2</v>
      </c>
      <c r="E18" s="1"/>
      <c r="F18" s="1" t="s">
        <v>99</v>
      </c>
      <c r="G18" s="1">
        <v>731</v>
      </c>
      <c r="H18" s="4"/>
      <c r="I18" s="4"/>
      <c r="J18" s="4"/>
      <c r="K18" s="1" t="s">
        <v>36</v>
      </c>
      <c r="L18" s="1"/>
      <c r="M18" s="4"/>
      <c r="N18" s="4"/>
    </row>
    <row r="19" spans="1:14">
      <c r="A19" s="1" t="s">
        <v>37</v>
      </c>
      <c r="B19" s="1" t="s">
        <v>106</v>
      </c>
      <c r="C19" s="1" t="s">
        <v>94</v>
      </c>
      <c r="D19" s="1">
        <v>3</v>
      </c>
      <c r="E19" s="1">
        <v>1</v>
      </c>
      <c r="F19" s="1" t="s">
        <v>99</v>
      </c>
      <c r="G19" s="1">
        <v>1010</v>
      </c>
      <c r="H19" s="3">
        <f>AVERAGE(G19:G21)</f>
        <v>996</v>
      </c>
      <c r="I19" s="4">
        <f>STDEV(G19:G21)</f>
        <v>161.45587632539113</v>
      </c>
      <c r="J19" s="4"/>
      <c r="K19" s="1" t="s">
        <v>37</v>
      </c>
      <c r="L19" s="1">
        <v>21420</v>
      </c>
      <c r="M19" s="3">
        <f>AVERAGE(L19:L21)</f>
        <v>27285</v>
      </c>
      <c r="N19" s="4">
        <f>STDEV(L19:L21)</f>
        <v>5207.2473534488454</v>
      </c>
    </row>
    <row r="20" spans="1:14">
      <c r="A20" s="1" t="s">
        <v>38</v>
      </c>
      <c r="B20" s="1" t="s">
        <v>106</v>
      </c>
      <c r="C20" s="1" t="s">
        <v>94</v>
      </c>
      <c r="D20" s="1">
        <v>3</v>
      </c>
      <c r="E20" s="1">
        <v>2</v>
      </c>
      <c r="F20" s="1" t="s">
        <v>99</v>
      </c>
      <c r="G20" s="1">
        <v>1150</v>
      </c>
      <c r="H20" s="4"/>
      <c r="I20" s="4"/>
      <c r="J20" s="4"/>
      <c r="K20" s="1" t="s">
        <v>38</v>
      </c>
      <c r="L20" s="1">
        <v>29070</v>
      </c>
      <c r="M20" s="4"/>
      <c r="N20" s="4"/>
    </row>
    <row r="21" spans="1:14">
      <c r="A21" s="1" t="s">
        <v>39</v>
      </c>
      <c r="B21" s="1" t="s">
        <v>106</v>
      </c>
      <c r="C21" s="1" t="s">
        <v>94</v>
      </c>
      <c r="D21" s="1">
        <v>3</v>
      </c>
      <c r="E21" s="1">
        <v>3</v>
      </c>
      <c r="F21" s="1" t="s">
        <v>99</v>
      </c>
      <c r="G21" s="1">
        <v>828</v>
      </c>
      <c r="H21" s="4"/>
      <c r="I21" s="4"/>
      <c r="J21" s="4"/>
      <c r="K21" s="1" t="s">
        <v>39</v>
      </c>
      <c r="L21" s="1">
        <v>31365</v>
      </c>
      <c r="M21" s="4"/>
      <c r="N21" s="4"/>
    </row>
    <row r="22" spans="1:14">
      <c r="A22" s="1" t="s">
        <v>40</v>
      </c>
      <c r="B22" s="1" t="s">
        <v>107</v>
      </c>
      <c r="C22" s="1" t="s">
        <v>94</v>
      </c>
      <c r="D22" s="1">
        <v>3</v>
      </c>
      <c r="E22" s="1"/>
      <c r="F22" s="1" t="s">
        <v>99</v>
      </c>
      <c r="G22" s="1"/>
      <c r="H22" s="4"/>
      <c r="I22" s="4"/>
      <c r="J22" s="4"/>
      <c r="K22" s="1" t="s">
        <v>40</v>
      </c>
      <c r="L22" s="1">
        <v>85680</v>
      </c>
      <c r="M22" s="4"/>
      <c r="N22" s="4"/>
    </row>
    <row r="23" spans="1:14">
      <c r="A23" s="1" t="s">
        <v>41</v>
      </c>
      <c r="B23" s="1" t="s">
        <v>106</v>
      </c>
      <c r="C23" s="1" t="s">
        <v>107</v>
      </c>
      <c r="D23" s="1">
        <v>3</v>
      </c>
      <c r="E23" s="1"/>
      <c r="F23" s="1" t="s">
        <v>99</v>
      </c>
      <c r="G23" s="1">
        <v>941</v>
      </c>
      <c r="H23" s="4"/>
      <c r="I23" s="4"/>
      <c r="J23" s="4"/>
      <c r="K23" s="1" t="s">
        <v>41</v>
      </c>
      <c r="L23" s="1"/>
      <c r="M23" s="4"/>
      <c r="N23" s="4"/>
    </row>
    <row r="24" spans="1:14">
      <c r="A24" s="1" t="s">
        <v>42</v>
      </c>
      <c r="B24" s="1" t="s">
        <v>106</v>
      </c>
      <c r="C24" s="1" t="s">
        <v>94</v>
      </c>
      <c r="D24" s="1">
        <v>4</v>
      </c>
      <c r="E24" s="1">
        <v>1</v>
      </c>
      <c r="F24" s="1" t="s">
        <v>99</v>
      </c>
      <c r="G24" s="1">
        <v>1425</v>
      </c>
      <c r="H24" s="3">
        <f>AVERAGE(G24:G26)</f>
        <v>1185</v>
      </c>
      <c r="I24" s="4">
        <f>STDEV(G24:G26)</f>
        <v>208.38665984174708</v>
      </c>
      <c r="J24" s="4"/>
      <c r="K24" s="1" t="s">
        <v>42</v>
      </c>
      <c r="L24" s="1">
        <v>11628</v>
      </c>
      <c r="M24" s="3">
        <f>AVERAGE(L24:L26)</f>
        <v>15555</v>
      </c>
      <c r="N24" s="4">
        <f>STDEV(L24:L26)</f>
        <v>6934.6873757942394</v>
      </c>
    </row>
    <row r="25" spans="1:14">
      <c r="A25" s="1" t="s">
        <v>43</v>
      </c>
      <c r="B25" s="1" t="s">
        <v>106</v>
      </c>
      <c r="C25" s="1" t="s">
        <v>94</v>
      </c>
      <c r="D25" s="1">
        <v>4</v>
      </c>
      <c r="E25" s="1">
        <v>2</v>
      </c>
      <c r="F25" s="1" t="s">
        <v>99</v>
      </c>
      <c r="G25" s="1">
        <v>1050</v>
      </c>
      <c r="H25" s="4"/>
      <c r="I25" s="4"/>
      <c r="J25" s="4"/>
      <c r="K25" s="1" t="s">
        <v>43</v>
      </c>
      <c r="L25" s="1">
        <v>11475</v>
      </c>
      <c r="M25" s="4"/>
      <c r="N25" s="4"/>
    </row>
    <row r="26" spans="1:14">
      <c r="A26" s="1" t="s">
        <v>44</v>
      </c>
      <c r="B26" s="1" t="s">
        <v>106</v>
      </c>
      <c r="C26" s="1" t="s">
        <v>94</v>
      </c>
      <c r="D26" s="1">
        <v>4</v>
      </c>
      <c r="E26" s="1">
        <v>3</v>
      </c>
      <c r="F26" s="1" t="s">
        <v>99</v>
      </c>
      <c r="G26" s="1">
        <v>1080</v>
      </c>
      <c r="H26" s="4"/>
      <c r="I26" s="4"/>
      <c r="J26" s="4"/>
      <c r="K26" s="1" t="s">
        <v>44</v>
      </c>
      <c r="L26" s="1">
        <v>23562</v>
      </c>
      <c r="M26" s="4"/>
      <c r="N26" s="4"/>
    </row>
    <row r="27" spans="1:14">
      <c r="A27" s="1" t="s">
        <v>45</v>
      </c>
      <c r="B27" s="1" t="s">
        <v>107</v>
      </c>
      <c r="C27" s="1" t="s">
        <v>94</v>
      </c>
      <c r="D27" s="1">
        <v>4</v>
      </c>
      <c r="E27" s="1"/>
      <c r="F27" s="1" t="s">
        <v>99</v>
      </c>
      <c r="G27" s="1"/>
      <c r="H27" s="4"/>
      <c r="I27" s="4"/>
      <c r="J27" s="4"/>
      <c r="K27" s="1" t="s">
        <v>45</v>
      </c>
      <c r="L27" s="1">
        <v>85986</v>
      </c>
      <c r="M27" s="4"/>
      <c r="N27" s="4"/>
    </row>
    <row r="28" spans="1:14">
      <c r="A28" s="1" t="s">
        <v>46</v>
      </c>
      <c r="B28" s="1" t="s">
        <v>106</v>
      </c>
      <c r="C28" s="1" t="s">
        <v>107</v>
      </c>
      <c r="D28" s="1">
        <v>4</v>
      </c>
      <c r="E28" s="1"/>
      <c r="F28" s="1" t="s">
        <v>99</v>
      </c>
      <c r="G28" s="1">
        <v>875</v>
      </c>
      <c r="H28" s="4"/>
      <c r="I28" s="4"/>
      <c r="J28" s="4"/>
      <c r="K28" s="1" t="s">
        <v>46</v>
      </c>
      <c r="L28" s="1"/>
      <c r="M28" s="4"/>
      <c r="N28" s="4"/>
    </row>
    <row r="29" spans="1:14">
      <c r="A29" s="1" t="s">
        <v>21</v>
      </c>
      <c r="B29" s="1" t="s">
        <v>106</v>
      </c>
      <c r="C29" s="1" t="s">
        <v>94</v>
      </c>
      <c r="D29" s="1">
        <v>5</v>
      </c>
      <c r="E29" s="1">
        <v>1</v>
      </c>
      <c r="F29" s="1" t="s">
        <v>99</v>
      </c>
      <c r="G29" s="1">
        <v>718</v>
      </c>
      <c r="H29" s="3">
        <f>AVERAGE(G29:G31)</f>
        <v>828.66666666666663</v>
      </c>
      <c r="I29" s="4">
        <f>STDEV(G29:G31)</f>
        <v>213.6968257446361</v>
      </c>
      <c r="J29" s="4"/>
      <c r="K29" s="1" t="s">
        <v>21</v>
      </c>
      <c r="L29" s="1">
        <v>20808</v>
      </c>
      <c r="M29" s="3">
        <f>AVERAGE(L29:L31)</f>
        <v>20553</v>
      </c>
      <c r="N29" s="4">
        <f>STDEV(L29:L31)</f>
        <v>4060.5096970700611</v>
      </c>
    </row>
    <row r="30" spans="1:14">
      <c r="A30" s="1" t="s">
        <v>22</v>
      </c>
      <c r="B30" s="1" t="s">
        <v>106</v>
      </c>
      <c r="C30" s="1" t="s">
        <v>94</v>
      </c>
      <c r="D30" s="1">
        <v>5</v>
      </c>
      <c r="E30" s="1">
        <v>2</v>
      </c>
      <c r="F30" s="1" t="s">
        <v>99</v>
      </c>
      <c r="G30" s="1">
        <v>693</v>
      </c>
      <c r="H30" s="3"/>
      <c r="I30" s="4"/>
      <c r="J30" s="4"/>
      <c r="K30" s="1" t="s">
        <v>22</v>
      </c>
      <c r="L30" s="1">
        <v>16371</v>
      </c>
      <c r="M30" s="3"/>
      <c r="N30" s="4"/>
    </row>
    <row r="31" spans="1:14">
      <c r="A31" s="1" t="s">
        <v>23</v>
      </c>
      <c r="B31" s="1" t="s">
        <v>106</v>
      </c>
      <c r="C31" s="1" t="s">
        <v>94</v>
      </c>
      <c r="D31" s="1">
        <v>5</v>
      </c>
      <c r="E31" s="1">
        <v>3</v>
      </c>
      <c r="F31" s="1" t="s">
        <v>99</v>
      </c>
      <c r="G31" s="1">
        <v>1075</v>
      </c>
      <c r="H31" s="3"/>
      <c r="I31" s="4"/>
      <c r="J31" s="4"/>
      <c r="K31" s="1" t="s">
        <v>23</v>
      </c>
      <c r="L31" s="1">
        <v>24480</v>
      </c>
      <c r="M31" s="3"/>
      <c r="N31" s="4"/>
    </row>
    <row r="32" spans="1:14">
      <c r="A32" s="1" t="s">
        <v>24</v>
      </c>
      <c r="B32" s="1" t="s">
        <v>107</v>
      </c>
      <c r="C32" s="1" t="s">
        <v>94</v>
      </c>
      <c r="D32" s="1">
        <v>5</v>
      </c>
      <c r="E32" s="1"/>
      <c r="F32" s="1" t="s">
        <v>99</v>
      </c>
      <c r="G32" s="1"/>
      <c r="H32" s="3"/>
      <c r="I32" s="4"/>
      <c r="J32" s="4"/>
      <c r="K32" s="1" t="s">
        <v>24</v>
      </c>
      <c r="L32" s="1">
        <v>94860</v>
      </c>
      <c r="M32" s="3"/>
      <c r="N32" s="4"/>
    </row>
    <row r="33" spans="1:13">
      <c r="A33" s="1" t="s">
        <v>25</v>
      </c>
      <c r="B33" s="1" t="s">
        <v>106</v>
      </c>
      <c r="C33" s="1" t="s">
        <v>107</v>
      </c>
      <c r="D33" s="1">
        <v>5</v>
      </c>
      <c r="E33" s="1"/>
      <c r="F33" s="1" t="s">
        <v>99</v>
      </c>
      <c r="G33" s="1">
        <v>821</v>
      </c>
      <c r="H33" s="1"/>
      <c r="K33" s="5" t="s">
        <v>25</v>
      </c>
      <c r="L33" s="5"/>
      <c r="M33" s="1"/>
    </row>
    <row r="34" spans="1:13">
      <c r="A34" s="1"/>
      <c r="B34" s="1"/>
      <c r="C34" s="1"/>
      <c r="D34" s="1"/>
      <c r="E34" s="1"/>
      <c r="F34" s="1"/>
      <c r="G3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4"/>
  <sheetViews>
    <sheetView workbookViewId="0">
      <selection activeCell="C24" sqref="C24"/>
    </sheetView>
  </sheetViews>
  <sheetFormatPr baseColWidth="10" defaultRowHeight="15" x14ac:dyDescent="0"/>
  <cols>
    <col min="1" max="1" width="14.5" customWidth="1"/>
    <col min="2" max="2" width="8.33203125" customWidth="1"/>
    <col min="3" max="3" width="6.1640625" customWidth="1"/>
    <col min="4" max="4" width="7.33203125" customWidth="1"/>
    <col min="5" max="5" width="14.5" customWidth="1"/>
    <col min="6" max="6" width="10.1640625" customWidth="1"/>
  </cols>
  <sheetData>
    <row r="4" spans="1:11">
      <c r="B4" s="19"/>
      <c r="C4" t="s">
        <v>95</v>
      </c>
      <c r="D4" t="s">
        <v>97</v>
      </c>
      <c r="E4" t="s">
        <v>98</v>
      </c>
      <c r="F4" s="19" t="s">
        <v>83</v>
      </c>
      <c r="H4" t="s">
        <v>92</v>
      </c>
      <c r="I4" t="s">
        <v>103</v>
      </c>
      <c r="J4" s="1"/>
    </row>
    <row r="5" spans="1:11">
      <c r="A5" s="1" t="s">
        <v>100</v>
      </c>
      <c r="B5" s="1" t="s">
        <v>94</v>
      </c>
      <c r="C5" s="1">
        <v>0</v>
      </c>
      <c r="D5" s="1">
        <v>1</v>
      </c>
      <c r="E5" s="1" t="s">
        <v>96</v>
      </c>
      <c r="F5" s="19">
        <v>0</v>
      </c>
      <c r="G5" s="1">
        <v>0.56200000000000006</v>
      </c>
      <c r="H5">
        <f>AVERAGE(G5:G7)</f>
        <v>0.56966666666666665</v>
      </c>
      <c r="I5">
        <f>STDEV(G5:G7)</f>
        <v>1.001665280087778E-2</v>
      </c>
      <c r="J5" s="1"/>
      <c r="K5" s="1"/>
    </row>
    <row r="6" spans="1:11">
      <c r="A6" s="1" t="s">
        <v>101</v>
      </c>
      <c r="B6" s="1" t="s">
        <v>94</v>
      </c>
      <c r="C6" s="1">
        <v>0</v>
      </c>
      <c r="D6" s="1">
        <v>2</v>
      </c>
      <c r="E6" s="1" t="s">
        <v>96</v>
      </c>
      <c r="F6" s="19">
        <v>0</v>
      </c>
      <c r="G6" s="1">
        <v>0.58099999999999996</v>
      </c>
      <c r="J6" s="1"/>
      <c r="K6" s="1"/>
    </row>
    <row r="7" spans="1:11">
      <c r="A7" s="1" t="s">
        <v>102</v>
      </c>
      <c r="B7" s="1" t="s">
        <v>94</v>
      </c>
      <c r="C7" s="1">
        <v>0</v>
      </c>
      <c r="D7" s="1">
        <v>3</v>
      </c>
      <c r="E7" s="1" t="s">
        <v>96</v>
      </c>
      <c r="F7" s="19">
        <v>0</v>
      </c>
      <c r="G7" s="1">
        <v>0.56599999999999995</v>
      </c>
      <c r="J7" s="1"/>
      <c r="K7" s="1"/>
    </row>
    <row r="8" spans="1:11">
      <c r="A8" s="1" t="s">
        <v>26</v>
      </c>
      <c r="B8" s="1" t="s">
        <v>94</v>
      </c>
      <c r="C8" s="1">
        <v>0</v>
      </c>
      <c r="D8" s="1"/>
      <c r="E8" s="1" t="s">
        <v>96</v>
      </c>
      <c r="F8" s="19">
        <v>0</v>
      </c>
      <c r="G8" s="1">
        <v>0.56799999999999995</v>
      </c>
      <c r="J8" s="1"/>
      <c r="K8" s="1"/>
    </row>
    <row r="9" spans="1:11">
      <c r="A9" s="1" t="s">
        <v>100</v>
      </c>
      <c r="B9" s="1" t="s">
        <v>94</v>
      </c>
      <c r="C9" s="1">
        <v>1</v>
      </c>
      <c r="D9" s="1">
        <v>1</v>
      </c>
      <c r="E9" s="1" t="s">
        <v>96</v>
      </c>
      <c r="F9" s="19">
        <v>0</v>
      </c>
      <c r="G9" s="1">
        <v>0.55700000000000005</v>
      </c>
      <c r="H9">
        <f>AVERAGE(G9:G11)</f>
        <v>0.55500000000000005</v>
      </c>
      <c r="I9">
        <f>STDEV(G9:G11)</f>
        <v>3.2046840717924102E-2</v>
      </c>
      <c r="J9" s="1"/>
      <c r="K9" s="1"/>
    </row>
    <row r="10" spans="1:11">
      <c r="A10" s="1" t="s">
        <v>101</v>
      </c>
      <c r="B10" s="1" t="s">
        <v>94</v>
      </c>
      <c r="C10" s="1">
        <v>1</v>
      </c>
      <c r="D10" s="1">
        <v>2</v>
      </c>
      <c r="E10" s="1" t="s">
        <v>96</v>
      </c>
      <c r="F10" s="19">
        <v>1</v>
      </c>
      <c r="G10" s="1">
        <v>0.58599999999999997</v>
      </c>
      <c r="J10" s="1"/>
    </row>
    <row r="11" spans="1:11">
      <c r="A11" s="1" t="s">
        <v>102</v>
      </c>
      <c r="B11" s="1" t="s">
        <v>94</v>
      </c>
      <c r="C11" s="1">
        <v>1</v>
      </c>
      <c r="D11" s="1">
        <v>3</v>
      </c>
      <c r="E11" s="1" t="s">
        <v>96</v>
      </c>
      <c r="F11" s="19">
        <v>1</v>
      </c>
      <c r="G11" s="1">
        <v>0.52200000000000002</v>
      </c>
      <c r="J11" s="1"/>
      <c r="K11" s="1"/>
    </row>
    <row r="12" spans="1:11">
      <c r="A12" s="1" t="s">
        <v>26</v>
      </c>
      <c r="B12" s="1" t="s">
        <v>94</v>
      </c>
      <c r="C12" s="1">
        <v>1</v>
      </c>
      <c r="D12" s="1"/>
      <c r="E12" s="1" t="s">
        <v>96</v>
      </c>
      <c r="F12" s="19">
        <v>1</v>
      </c>
      <c r="G12" s="1">
        <v>0.59299999999999997</v>
      </c>
      <c r="J12" s="1"/>
      <c r="K12" s="1"/>
    </row>
    <row r="13" spans="1:11">
      <c r="A13" s="1" t="s">
        <v>100</v>
      </c>
      <c r="B13" s="1" t="s">
        <v>94</v>
      </c>
      <c r="C13" s="1">
        <v>2</v>
      </c>
      <c r="D13" s="1">
        <v>1</v>
      </c>
      <c r="E13" s="1" t="s">
        <v>96</v>
      </c>
      <c r="F13" s="19">
        <v>1</v>
      </c>
      <c r="G13" s="1">
        <v>0.58799999999999997</v>
      </c>
      <c r="H13">
        <f>AVERAGE(G13:G15)</f>
        <v>0.58566666666666667</v>
      </c>
      <c r="I13">
        <f>STDEV(G13:G15)</f>
        <v>1.4640127503998511E-2</v>
      </c>
      <c r="J13" s="1"/>
      <c r="K13" s="1"/>
    </row>
    <row r="14" spans="1:11">
      <c r="A14" s="1" t="s">
        <v>101</v>
      </c>
      <c r="B14" s="1" t="s">
        <v>94</v>
      </c>
      <c r="C14" s="1">
        <v>2</v>
      </c>
      <c r="D14" s="1">
        <v>2</v>
      </c>
      <c r="E14" s="1" t="s">
        <v>96</v>
      </c>
      <c r="F14" s="19">
        <v>2</v>
      </c>
      <c r="G14" s="1">
        <v>0.56999999999999995</v>
      </c>
      <c r="J14" s="1"/>
      <c r="K14" s="1"/>
    </row>
    <row r="15" spans="1:11">
      <c r="A15" s="1" t="s">
        <v>102</v>
      </c>
      <c r="B15" s="1" t="s">
        <v>94</v>
      </c>
      <c r="C15" s="1">
        <v>2</v>
      </c>
      <c r="D15" s="1">
        <v>3</v>
      </c>
      <c r="E15" s="1" t="s">
        <v>96</v>
      </c>
      <c r="F15" s="19">
        <v>2</v>
      </c>
      <c r="G15" s="1">
        <v>0.59899999999999998</v>
      </c>
      <c r="J15" s="1"/>
      <c r="K15" s="1"/>
    </row>
    <row r="16" spans="1:11">
      <c r="A16" s="1" t="s">
        <v>26</v>
      </c>
      <c r="B16" s="1" t="s">
        <v>94</v>
      </c>
      <c r="C16" s="1">
        <v>2</v>
      </c>
      <c r="D16" s="1"/>
      <c r="E16" s="1" t="s">
        <v>96</v>
      </c>
      <c r="F16" s="19">
        <v>2</v>
      </c>
      <c r="G16" s="1">
        <v>0.623</v>
      </c>
      <c r="J16" s="1"/>
      <c r="K16" s="1"/>
    </row>
    <row r="17" spans="1:11">
      <c r="A17" s="1" t="s">
        <v>100</v>
      </c>
      <c r="B17" s="1" t="s">
        <v>94</v>
      </c>
      <c r="C17" s="1">
        <v>3</v>
      </c>
      <c r="D17" s="1">
        <v>1</v>
      </c>
      <c r="E17" s="1" t="s">
        <v>96</v>
      </c>
      <c r="F17" s="19">
        <v>2</v>
      </c>
      <c r="G17" s="20">
        <v>0.54300000000000004</v>
      </c>
      <c r="H17">
        <f>AVERAGE(G17:G19)</f>
        <v>0.55333333333333334</v>
      </c>
      <c r="I17">
        <f>STDEV(G17:G19)</f>
        <v>1.106044001535799E-2</v>
      </c>
      <c r="J17" s="1"/>
      <c r="K17" s="1"/>
    </row>
    <row r="18" spans="1:11">
      <c r="A18" s="1" t="s">
        <v>101</v>
      </c>
      <c r="B18" s="1" t="s">
        <v>94</v>
      </c>
      <c r="C18" s="1">
        <v>3</v>
      </c>
      <c r="D18" s="1">
        <v>2</v>
      </c>
      <c r="E18" s="1" t="s">
        <v>96</v>
      </c>
      <c r="F18" s="19">
        <v>3</v>
      </c>
      <c r="G18" s="20">
        <v>0.55200000000000005</v>
      </c>
      <c r="J18" s="1"/>
      <c r="K18" s="1"/>
    </row>
    <row r="19" spans="1:11">
      <c r="A19" s="1" t="s">
        <v>102</v>
      </c>
      <c r="B19" s="1" t="s">
        <v>94</v>
      </c>
      <c r="C19" s="1">
        <v>3</v>
      </c>
      <c r="D19" s="1">
        <v>3</v>
      </c>
      <c r="E19" s="1" t="s">
        <v>96</v>
      </c>
      <c r="F19" s="19">
        <v>3</v>
      </c>
      <c r="G19" s="20">
        <v>0.56499999999999995</v>
      </c>
      <c r="J19" s="1"/>
      <c r="K19" s="1"/>
    </row>
    <row r="20" spans="1:11">
      <c r="A20" s="1" t="s">
        <v>26</v>
      </c>
      <c r="B20" s="1" t="s">
        <v>94</v>
      </c>
      <c r="C20" s="1">
        <v>3</v>
      </c>
      <c r="D20" s="1"/>
      <c r="E20" s="1" t="s">
        <v>96</v>
      </c>
      <c r="F20" s="19">
        <v>3</v>
      </c>
      <c r="G20" s="20">
        <v>0.57699999999999996</v>
      </c>
      <c r="J20" s="1"/>
    </row>
    <row r="21" spans="1:11">
      <c r="A21" s="1" t="s">
        <v>100</v>
      </c>
      <c r="B21" s="1" t="s">
        <v>94</v>
      </c>
      <c r="C21" s="1">
        <v>4</v>
      </c>
      <c r="D21" s="1">
        <v>1</v>
      </c>
      <c r="E21" s="1" t="s">
        <v>96</v>
      </c>
      <c r="F21" s="19">
        <v>3</v>
      </c>
      <c r="G21" s="1">
        <v>0.54300000000000004</v>
      </c>
      <c r="H21">
        <f>AVERAGE(G21:G23)</f>
        <v>0.55333333333333334</v>
      </c>
      <c r="I21">
        <f>STDEV(G21:G23)</f>
        <v>1.106044001535799E-2</v>
      </c>
      <c r="J21" s="1"/>
    </row>
    <row r="22" spans="1:11">
      <c r="A22" s="1" t="s">
        <v>101</v>
      </c>
      <c r="B22" s="1" t="s">
        <v>94</v>
      </c>
      <c r="C22" s="1">
        <v>4</v>
      </c>
      <c r="D22" s="1">
        <v>2</v>
      </c>
      <c r="E22" s="1" t="s">
        <v>96</v>
      </c>
      <c r="F22" s="19">
        <v>4</v>
      </c>
      <c r="G22" s="1">
        <v>0.55200000000000005</v>
      </c>
      <c r="J22" s="1"/>
      <c r="K22" s="1"/>
    </row>
    <row r="23" spans="1:11">
      <c r="A23" s="1" t="s">
        <v>102</v>
      </c>
      <c r="B23" s="1" t="s">
        <v>94</v>
      </c>
      <c r="C23" s="1">
        <v>4</v>
      </c>
      <c r="D23" s="1">
        <v>3</v>
      </c>
      <c r="E23" s="1" t="s">
        <v>96</v>
      </c>
      <c r="F23" s="19">
        <v>4</v>
      </c>
      <c r="G23" s="1">
        <v>0.56499999999999995</v>
      </c>
      <c r="J23" s="1"/>
      <c r="K23" s="1"/>
    </row>
    <row r="24" spans="1:11">
      <c r="A24" s="1" t="s">
        <v>26</v>
      </c>
      <c r="B24" s="1" t="s">
        <v>94</v>
      </c>
      <c r="C24" s="1">
        <v>4</v>
      </c>
      <c r="D24" s="1"/>
      <c r="E24" s="1" t="s">
        <v>96</v>
      </c>
      <c r="F24" s="19">
        <v>4</v>
      </c>
      <c r="G24" s="1">
        <v>0.57699999999999996</v>
      </c>
      <c r="J24" s="1"/>
      <c r="K24" s="1"/>
    </row>
    <row r="25" spans="1:11">
      <c r="A25" s="1" t="s">
        <v>100</v>
      </c>
      <c r="B25" s="1" t="s">
        <v>94</v>
      </c>
      <c r="C25" s="1">
        <v>5</v>
      </c>
      <c r="D25" s="1">
        <v>1</v>
      </c>
      <c r="E25" s="1" t="s">
        <v>96</v>
      </c>
      <c r="F25" s="19">
        <v>4</v>
      </c>
      <c r="G25" s="1">
        <v>0.54500000000000004</v>
      </c>
      <c r="H25">
        <f>AVERAGE(G25:G27)</f>
        <v>0.55200000000000005</v>
      </c>
      <c r="I25">
        <f>STDEV(G25:G27)</f>
        <v>1.2124355652982088E-2</v>
      </c>
      <c r="J25" s="1"/>
      <c r="K25" s="1"/>
    </row>
    <row r="26" spans="1:11">
      <c r="A26" s="1" t="s">
        <v>101</v>
      </c>
      <c r="B26" s="1" t="s">
        <v>94</v>
      </c>
      <c r="C26" s="1">
        <v>5</v>
      </c>
      <c r="D26" s="1">
        <v>2</v>
      </c>
      <c r="E26" s="1" t="s">
        <v>96</v>
      </c>
      <c r="F26" s="19">
        <v>5</v>
      </c>
      <c r="G26" s="1">
        <v>0.56599999999999995</v>
      </c>
      <c r="J26" s="1"/>
      <c r="K26" s="1"/>
    </row>
    <row r="27" spans="1:11">
      <c r="A27" s="1" t="s">
        <v>102</v>
      </c>
      <c r="B27" s="1" t="s">
        <v>94</v>
      </c>
      <c r="C27" s="1">
        <v>5</v>
      </c>
      <c r="D27" s="1">
        <v>3</v>
      </c>
      <c r="E27" s="1" t="s">
        <v>96</v>
      </c>
      <c r="F27" s="19">
        <v>5</v>
      </c>
      <c r="G27" s="1">
        <v>0.54500000000000004</v>
      </c>
      <c r="J27" s="1"/>
      <c r="K27" s="1"/>
    </row>
    <row r="28" spans="1:11">
      <c r="A28" s="1" t="s">
        <v>26</v>
      </c>
      <c r="B28" s="1" t="s">
        <v>94</v>
      </c>
      <c r="C28" s="1">
        <v>5</v>
      </c>
      <c r="D28" s="1"/>
      <c r="E28" s="1" t="s">
        <v>96</v>
      </c>
      <c r="F28" s="19">
        <v>5</v>
      </c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J29" s="1"/>
      <c r="K29" s="1"/>
    </row>
    <row r="30" spans="1:11">
      <c r="A30" s="1"/>
      <c r="B30" s="1"/>
      <c r="C30" s="1"/>
      <c r="D30" s="1"/>
      <c r="E30" s="1"/>
      <c r="F30" s="1"/>
      <c r="J30" s="1"/>
      <c r="K30" s="1"/>
    </row>
    <row r="31" spans="1:11">
      <c r="A31" s="1"/>
      <c r="B31" s="1"/>
      <c r="C31" s="1"/>
      <c r="D31" s="1"/>
      <c r="E31" s="1"/>
      <c r="F31" s="1"/>
      <c r="J31" s="1"/>
      <c r="K31" s="1"/>
    </row>
    <row r="32" spans="1:11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 up</vt:lpstr>
      <vt:lpstr>Stationary_cell counts</vt:lpstr>
      <vt:lpstr>Stationary_Fire</vt:lpstr>
      <vt:lpstr>log_cell counts</vt:lpstr>
      <vt:lpstr>log_Fire</vt:lpstr>
    </vt:vector>
  </TitlesOfParts>
  <Company>Woods Hole Oceanographic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Johnson</dc:creator>
  <cp:lastModifiedBy>Matthew Johnson</cp:lastModifiedBy>
  <dcterms:created xsi:type="dcterms:W3CDTF">2013-08-28T15:36:49Z</dcterms:created>
  <dcterms:modified xsi:type="dcterms:W3CDTF">2014-04-15T20:47:51Z</dcterms:modified>
</cp:coreProperties>
</file>