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CE hazmat list " sheetId="1" r:id="rId3"/>
    <sheet state="visible" name="Del Mar Recovered Instruments" sheetId="2" r:id="rId4"/>
    <sheet state="visible" name="Spill Plan " sheetId="3" r:id="rId5"/>
  </sheets>
  <definedNames/>
  <calcPr/>
</workbook>
</file>

<file path=xl/sharedStrings.xml><?xml version="1.0" encoding="utf-8"?>
<sst xmlns="http://schemas.openxmlformats.org/spreadsheetml/2006/main" count="220" uniqueCount="164">
  <si>
    <t xml:space="preserve">Lithium Batteries Contained in Equipment </t>
  </si>
  <si>
    <t xml:space="preserve">Instrument </t>
  </si>
  <si>
    <t>Battery Type</t>
  </si>
  <si>
    <t xml:space="preserve"> Li/ cell (g)</t>
  </si>
  <si>
    <t>weight/cell (g)</t>
  </si>
  <si>
    <t xml:space="preserve"># cells/ instrument </t>
  </si>
  <si>
    <t xml:space="preserve">Total Li / instrument (g) </t>
  </si>
  <si>
    <t>Total Cell Weight / Instrument (g)</t>
  </si>
  <si>
    <t xml:space="preserve">Qty Instruments </t>
  </si>
  <si>
    <t>Net Battery weight (g)</t>
  </si>
  <si>
    <t>Net Li(g)</t>
  </si>
  <si>
    <t>MSDS</t>
  </si>
  <si>
    <t>Common Name of Material</t>
  </si>
  <si>
    <t>Microcat</t>
  </si>
  <si>
    <t>Saft LS14500</t>
  </si>
  <si>
    <t>SeaPhox</t>
  </si>
  <si>
    <t>Electrochem pack 3PD1631: (8) DD BCX85</t>
  </si>
  <si>
    <t>Qty</t>
  </si>
  <si>
    <t>Notes</t>
  </si>
  <si>
    <t>Trained Individual</t>
  </si>
  <si>
    <t xml:space="preserve">Spill Control </t>
  </si>
  <si>
    <t>Inventory of Spill Kit supplies</t>
  </si>
  <si>
    <t>Saft_Li_SOCl2_rev9_2009_msds.pdf</t>
  </si>
  <si>
    <t>Lithium Metal Batteries Contained in Equipment</t>
  </si>
  <si>
    <t xml:space="preserve">48 Instruments containing Li Batteries. </t>
  </si>
  <si>
    <t>See Inventory</t>
  </si>
  <si>
    <t xml:space="preserve">Durette, Jessica / Chua,Paul </t>
  </si>
  <si>
    <t>L</t>
  </si>
  <si>
    <t>Product Name</t>
  </si>
  <si>
    <t>BCX_85_MSDS.pdf</t>
  </si>
  <si>
    <t>Amount</t>
  </si>
  <si>
    <t>Chemicals it is useful against</t>
  </si>
  <si>
    <t>Amount it can clean up</t>
  </si>
  <si>
    <t>Spare Lithium Metal Batteries</t>
  </si>
  <si>
    <t xml:space="preserve">153 Li Cells. </t>
  </si>
  <si>
    <t xml:space="preserve">Polypropylene Sorbent Pads </t>
  </si>
  <si>
    <t>Seacat</t>
  </si>
  <si>
    <t>Saft LSH-20/T D cells</t>
  </si>
  <si>
    <t>SIO Mini Controller</t>
  </si>
  <si>
    <t>WBAT</t>
  </si>
  <si>
    <t xml:space="preserve">50 pads </t>
  </si>
  <si>
    <t>PIES</t>
  </si>
  <si>
    <t>(1) aux pack Electrochem 3PD1436,  
(8) CSC93 DD Cell per pack</t>
  </si>
  <si>
    <t>CSC_PMX_MSDS.pdf</t>
  </si>
  <si>
    <t>Isopropyl Alcohol, HgCl2 Dilution, NaI + NaOH Solution, Ethanol, MnCL2</t>
  </si>
  <si>
    <t>13 gallons</t>
  </si>
  <si>
    <t>Argon Compressed</t>
  </si>
  <si>
    <t>Durette, Jessica</t>
  </si>
  <si>
    <t>C</t>
  </si>
  <si>
    <t>Copper Dry Powder Extinguisher</t>
  </si>
  <si>
    <t xml:space="preserve">1 x 30lb tank </t>
  </si>
  <si>
    <t>Li Metal Natteries</t>
  </si>
  <si>
    <t>Tadiran DD TL-5937</t>
  </si>
  <si>
    <t>4 sq ft area</t>
  </si>
  <si>
    <t>CO₂ Compressed</t>
  </si>
  <si>
    <t>KOLORSAFE® Dry Acid Neutralizer</t>
  </si>
  <si>
    <t>1 x 2lb bottle</t>
  </si>
  <si>
    <t>Acids</t>
  </si>
  <si>
    <t>7 liters</t>
  </si>
  <si>
    <t>Aerosols</t>
  </si>
  <si>
    <t>20 cans</t>
  </si>
  <si>
    <t>tadiran-batteries-msds.pdf</t>
  </si>
  <si>
    <t>Benthos ATM-965</t>
  </si>
  <si>
    <t>(2) pack Electrochem 3PD1448, 
 (7) CSC93 DD Cell per pack</t>
  </si>
  <si>
    <t>SIO Controller BioPackage</t>
  </si>
  <si>
    <t>A</t>
  </si>
  <si>
    <t>Kolorsafe dry BASE neutralizer</t>
  </si>
  <si>
    <t>Bases</t>
  </si>
  <si>
    <t>Isopropyl Alcohol</t>
  </si>
  <si>
    <t>1 Liter</t>
  </si>
  <si>
    <t>(1) aux pack Electrochem 3PD1436,  
(8) CSC93 DD Cell per pack
(1) main pack Electrochem 3PD1570,  (20) CSC93 DD Cell per pack</t>
  </si>
  <si>
    <t>I</t>
  </si>
  <si>
    <t>HgCl2 Dilution</t>
  </si>
  <si>
    <t>3ml</t>
  </si>
  <si>
    <t>O</t>
  </si>
  <si>
    <t>SIO Controller Radiometer</t>
  </si>
  <si>
    <t>MnCl2 Dilution</t>
  </si>
  <si>
    <t>500ml</t>
  </si>
  <si>
    <t>NaI + NaOH Solution</t>
  </si>
  <si>
    <t xml:space="preserve">500ml </t>
  </si>
  <si>
    <t>APPENDIX</t>
  </si>
  <si>
    <t>A: Aerosols</t>
  </si>
  <si>
    <t xml:space="preserve">                                SPILLS / LEAKS</t>
  </si>
  <si>
    <t xml:space="preserve">Li Batteries not contained in Equipment </t>
  </si>
  <si>
    <t>• Do not touch or walk through spilled material.</t>
  </si>
  <si>
    <t>• Stop leak if you can do it without risk.</t>
  </si>
  <si>
    <t>• Do not direct water at spill or source of leak.</t>
  </si>
  <si>
    <t>• Use water spray to reduce vapors or divert vapor cloud drift. Avoid allowing water runoff to contact spilled material.</t>
  </si>
  <si>
    <t>• If possible, turn leaking containers so that gas escapes rather than liquid.</t>
  </si>
  <si>
    <t>• Prevent entry into waterways, sewers, basements or confined areas.</t>
  </si>
  <si>
    <t>• Allow substance to evaporate.</t>
  </si>
  <si>
    <t>Unit</t>
  </si>
  <si>
    <r>
      <rPr/>
      <t xml:space="preserve">                             </t>
    </r>
    <r>
      <rPr>
        <rFont val="Calibri"/>
        <b/>
        <color rgb="FF0000FF"/>
        <sz val="11.0"/>
      </rPr>
      <t xml:space="preserve">   FIRE</t>
    </r>
  </si>
  <si>
    <t>Amt Li/ battery (g)</t>
  </si>
  <si>
    <t xml:space="preserve">                             • Use Dry Chemical,  CO₂ Extinshuigher, or foam </t>
  </si>
  <si>
    <t>C: Compressed Nitrogen, Compressed CO2</t>
  </si>
  <si>
    <t xml:space="preserve">                             • Do not touch or walk through spilled material.</t>
  </si>
  <si>
    <t># batteries</t>
  </si>
  <si>
    <t xml:space="preserve">                             • Stop leak if you can do it without risk.</t>
  </si>
  <si>
    <t>Total Li (g)</t>
  </si>
  <si>
    <t xml:space="preserve">                             • Use water spray to reduce vapors or divert vapor cloud drift. Avoid allowing water runoff to contact spilled material.</t>
  </si>
  <si>
    <t xml:space="preserve">                             • Do not direct water at spill or source of leak.</t>
  </si>
  <si>
    <t xml:space="preserve">                             • If possible, turn leaking containers so that gas escapes rather than liquid.</t>
  </si>
  <si>
    <t xml:space="preserve">                             • Prevent entry into waterways, sewers, basements or confined areas.</t>
  </si>
  <si>
    <t xml:space="preserve">                             • Allow substance to</t>
  </si>
  <si>
    <r>
      <rPr/>
      <t xml:space="preserve">                             </t>
    </r>
    <r>
      <rPr>
        <rFont val="Calibri"/>
        <b/>
        <color rgb="FF0000FF"/>
        <sz val="11.0"/>
      </rPr>
      <t xml:space="preserve">   FIRE</t>
    </r>
  </si>
  <si>
    <t>Battery spares for Seacat</t>
  </si>
  <si>
    <t xml:space="preserve">                             • Use an extinguishing agent suitable for the surrounding fire.</t>
  </si>
  <si>
    <t>I: Isopropyl Alcohol</t>
  </si>
  <si>
    <t>D SAFT</t>
  </si>
  <si>
    <t xml:space="preserve">                            • ELIMINATE all ignition sources (no smoking, flares, sparks or flames in immediate area).</t>
  </si>
  <si>
    <t xml:space="preserve">                            • All equipment used when handling the product must be grounded.</t>
  </si>
  <si>
    <t xml:space="preserve">                            • Do not touch or walk through spilled material.</t>
  </si>
  <si>
    <t xml:space="preserve">                            • Stop leak if you can do it without risk.</t>
  </si>
  <si>
    <t xml:space="preserve">                            • Prevent entry into waterways, sewers, basements or confined areas.</t>
  </si>
  <si>
    <t xml:space="preserve">                            • A vapor suppressing foam may be used to reduce vapors.</t>
  </si>
  <si>
    <t xml:space="preserve">                            • Absorb or cover with dry earth, sand or other non-combustible material and transfer to containers.</t>
  </si>
  <si>
    <t xml:space="preserve">                            • Use clean non-sparking tools to collect absorbed material.</t>
  </si>
  <si>
    <r>
      <rPr/>
      <t xml:space="preserve">                             </t>
    </r>
    <r>
      <rPr>
        <rFont val="Calibri"/>
        <b/>
        <color rgb="FF0000FF"/>
        <sz val="11.0"/>
      </rPr>
      <t xml:space="preserve">   FIRE</t>
    </r>
  </si>
  <si>
    <t xml:space="preserve">                            •  Use Dry Chemical,  CO₂ Extinshuigher, foam or water spray </t>
  </si>
  <si>
    <t xml:space="preserve">L:  Lithium Metal Batteries </t>
  </si>
  <si>
    <t>Battery spares for Microcats</t>
  </si>
  <si>
    <t xml:space="preserve">                               SPILLS / LEAKS</t>
  </si>
  <si>
    <t xml:space="preserve">                           • ELIMINATE all ignition sources (no smoking, flares, sparks or flames in immediate area).</t>
  </si>
  <si>
    <t xml:space="preserve">                           • Do not touch or walk through spilled material.</t>
  </si>
  <si>
    <t xml:space="preserve">                           • Stop leak if you can do it without risk.</t>
  </si>
  <si>
    <t xml:space="preserve">                           • Use water spray to reduce vapors or divert vapor cloud drift. Avoid allowing water runoff to contact spilled material.</t>
  </si>
  <si>
    <t>Saft LS 14500 AA cells; 12 per instrument</t>
  </si>
  <si>
    <r>
      <rPr/>
      <t xml:space="preserve">              </t>
    </r>
    <r>
      <rPr>
        <rFont val="Calibri"/>
        <b/>
        <color rgb="FF000000"/>
        <sz val="11.0"/>
      </rPr>
      <t xml:space="preserve">              DO NOT GET WATER on spilled substance or inside containers.</t>
    </r>
  </si>
  <si>
    <t xml:space="preserve">                           • Cover with DRY earth, DRY sand or other non-combustible material followed with plastic sheet to minimize spreading or contact with rain.</t>
  </si>
  <si>
    <t xml:space="preserve">                           • Dike for later disposal; do not apply water unless directed to do so.</t>
  </si>
  <si>
    <r>
      <rPr/>
      <t xml:space="preserve">                             </t>
    </r>
    <r>
      <rPr>
        <rFont val="Calibri"/>
        <b/>
        <color rgb="FF0000FF"/>
        <sz val="11.0"/>
      </rPr>
      <t xml:space="preserve">   FIRE</t>
    </r>
  </si>
  <si>
    <r>
      <rPr/>
      <t xml:space="preserve">                  </t>
    </r>
    <r>
      <rPr>
        <rFont val="Calibri"/>
        <b/>
        <color rgb="FF000000"/>
        <sz val="11.0"/>
      </rPr>
      <t xml:space="preserve">          • Use Dry chemical, soda ash, lime or sand (Yellow Li Extinguisher we are providing )</t>
    </r>
  </si>
  <si>
    <r>
      <rPr/>
      <t xml:space="preserve">                          </t>
    </r>
    <r>
      <rPr>
        <rFont val="Calibri"/>
        <b/>
        <color rgb="FF000000"/>
        <sz val="11.0"/>
      </rPr>
      <t xml:space="preserve">  • DO NOT USE WATER OR FOAM.</t>
    </r>
  </si>
  <si>
    <t xml:space="preserve">O: Other: HgCL2, MnCl2, NaOH / NaI </t>
  </si>
  <si>
    <t xml:space="preserve">                           • Do not touch damaged containers or spilled material unless wearing appropriate protective clothing.</t>
  </si>
  <si>
    <t xml:space="preserve">                           • Prevent entry into waterways, sewers, basements or confined areas.</t>
  </si>
  <si>
    <t xml:space="preserve">                           • Absorb or cover with dry earth, sand or other non-combustible material and transfer to containers.</t>
  </si>
  <si>
    <t xml:space="preserve">                           • DO NOT GET WATER INSIDE CONTAINERS.</t>
  </si>
  <si>
    <t>Spare battery pack for Seaphox</t>
  </si>
  <si>
    <r>
      <rPr/>
      <t xml:space="preserve">                             </t>
    </r>
    <r>
      <rPr>
        <rFont val="Calibri"/>
        <b/>
        <color rgb="FF0000FF"/>
        <sz val="11.0"/>
      </rPr>
      <t xml:space="preserve">   FIRE</t>
    </r>
  </si>
  <si>
    <t>Electrochem pack 3PD1631: 8 DD BCX85</t>
  </si>
  <si>
    <t>(1) spare aux pack for controller</t>
  </si>
  <si>
    <t>Electrochem pack 3PD1436: 8 CSC93 DD Cell</t>
  </si>
  <si>
    <t>(1) spare main Pack for controller</t>
  </si>
  <si>
    <t>Electrochem pack 3PD1570: 40 CSC93 DD Cell</t>
  </si>
  <si>
    <t>Other Miscelaneous Hazardous goods we are shipping</t>
  </si>
  <si>
    <t>Item Name</t>
  </si>
  <si>
    <t>Details</t>
  </si>
  <si>
    <t xml:space="preserve">ArgonTank </t>
  </si>
  <si>
    <t>CO₂ Tank</t>
  </si>
  <si>
    <t xml:space="preserve">LPS Silicone Lubricant </t>
  </si>
  <si>
    <t>11 oz cans</t>
  </si>
  <si>
    <t xml:space="preserve">Fluid Film Rust Protection </t>
  </si>
  <si>
    <t xml:space="preserve">11 oz cans </t>
  </si>
  <si>
    <t xml:space="preserve">Compressed Air </t>
  </si>
  <si>
    <t>Liter</t>
  </si>
  <si>
    <t xml:space="preserve">WD 40 </t>
  </si>
  <si>
    <t>11oz cans</t>
  </si>
  <si>
    <t>HgCl2</t>
  </si>
  <si>
    <t>For carbon sampling</t>
  </si>
  <si>
    <t>MnCl2</t>
  </si>
  <si>
    <t>For oxygen sampling</t>
  </si>
  <si>
    <t>500 mls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</si>
</sst>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rgb="FF000000"/>
      <name val="Calibri"/>
    </font>
    <font>
      <sz val="11.0"/>
    </font>
    <font>
      <b/>
      <sz val="11.0"/>
      <color rgb="FF000000"/>
      <name val="Calibri"/>
    </font>
    <font>
      <sz val="11.0"/>
      <name val="Calibri"/>
    </font>
    <font>
      <b/>
      <sz val="11.0"/>
      <color rgb="FF0000FF"/>
      <name val="Times New Roman"/>
    </font>
    <font/>
    <font>
      <sz val="11.0"/>
      <color rgb="FF0000FF"/>
      <name val="Times New Roman"/>
    </font>
    <font>
      <sz val="10.0"/>
      <color rgb="FF0000FF"/>
      <name val="Arial"/>
    </font>
    <font>
      <sz val="10.0"/>
      <color rgb="FF0000FF"/>
      <name val="Calibri"/>
    </font>
    <font>
      <b/>
      <sz val="11.0"/>
      <color rgb="FF0000FF"/>
      <name val="Calibri"/>
    </font>
    <font>
      <sz val="11.0"/>
      <color rgb="FF0000FF"/>
      <name val="Calibri"/>
    </font>
    <font>
      <sz val="11.0"/>
      <color rgb="FF0000FF"/>
      <name val="Noto Sans Symbols"/>
    </font>
  </fonts>
  <fills count="4">
    <fill>
      <patternFill patternType="none"/>
    </fill>
    <fill>
      <patternFill patternType="lightGray"/>
    </fill>
    <fill>
      <patternFill patternType="solid">
        <fgColor rgb="FFE7E6E6"/>
        <bgColor rgb="FFE7E6E6"/>
      </patternFill>
    </fill>
    <fill>
      <patternFill patternType="solid">
        <fgColor rgb="FFE2EFD9"/>
        <bgColor rgb="FFE2EFD9"/>
      </patternFill>
    </fill>
  </fills>
  <borders count="37">
    <border/>
    <border>
      <left style="thick">
        <color rgb="FF000000"/>
      </left>
      <top style="thick">
        <color rgb="FF000000"/>
      </top>
    </border>
    <border>
      <left style="medium">
        <color rgb="FF000000"/>
      </left>
      <right style="medium">
        <color rgb="FF000000"/>
      </right>
      <top style="thick">
        <color rgb="FF000000"/>
      </top>
    </border>
    <border>
      <right style="medium">
        <color rgb="FF000000"/>
      </right>
      <top style="thick">
        <color rgb="FF000000"/>
      </top>
    </border>
    <border>
      <top style="thick">
        <color rgb="FF000000"/>
      </top>
    </border>
    <border>
      <left style="medium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vertical="center"/>
    </xf>
    <xf borderId="3" fillId="0" fontId="2" numFmtId="0" xfId="0" applyAlignment="1" applyBorder="1" applyFont="1">
      <alignment horizontal="center" shrinkToFit="0" vertical="center" wrapText="1"/>
    </xf>
    <xf borderId="4" fillId="0" fontId="2" numFmtId="0" xfId="0" applyAlignment="1" applyBorder="1" applyFont="1">
      <alignment horizontal="center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5" fillId="0" fontId="2" numFmtId="0" xfId="0" applyAlignment="1" applyBorder="1" applyFont="1">
      <alignment horizontal="center" shrinkToFit="0" vertical="center" wrapText="1"/>
    </xf>
    <xf borderId="6" fillId="0" fontId="0" numFmtId="0" xfId="0" applyBorder="1" applyFont="1"/>
    <xf borderId="7" fillId="0" fontId="3" numFmtId="0" xfId="0" applyBorder="1" applyFont="1"/>
    <xf borderId="7" fillId="0" fontId="0" numFmtId="0" xfId="0" applyBorder="1" applyFont="1"/>
    <xf borderId="8" fillId="0" fontId="0" numFmtId="0" xfId="0" applyBorder="1" applyFont="1"/>
    <xf borderId="9" fillId="0" fontId="3" numFmtId="0" xfId="0" applyBorder="1" applyFont="1"/>
    <xf borderId="10" fillId="2" fontId="4" numFmtId="0" xfId="0" applyAlignment="1" applyBorder="1" applyFill="1" applyFont="1">
      <alignment shrinkToFit="0" vertical="center" wrapText="1"/>
    </xf>
    <xf borderId="7" fillId="0" fontId="0" numFmtId="0" xfId="0" applyAlignment="1" applyBorder="1" applyFont="1">
      <alignment readingOrder="0"/>
    </xf>
    <xf borderId="11" fillId="3" fontId="4" numFmtId="0" xfId="0" applyAlignment="1" applyBorder="1" applyFill="1" applyFont="1">
      <alignment horizontal="center" vertical="center"/>
    </xf>
    <xf borderId="12" fillId="0" fontId="5" numFmtId="0" xfId="0" applyBorder="1" applyFont="1"/>
    <xf borderId="9" fillId="0" fontId="0" numFmtId="0" xfId="0" applyBorder="1" applyFont="1"/>
    <xf borderId="13" fillId="0" fontId="5" numFmtId="0" xfId="0" applyBorder="1" applyFont="1"/>
    <xf borderId="14" fillId="0" fontId="4" numFmtId="0" xfId="0" applyAlignment="1" applyBorder="1" applyFont="1">
      <alignment horizontal="left" shrinkToFit="0" wrapText="1"/>
    </xf>
    <xf borderId="14" fillId="0" fontId="6" numFmtId="0" xfId="0" applyAlignment="1" applyBorder="1" applyFont="1">
      <alignment horizontal="left" shrinkToFit="0" wrapText="1"/>
    </xf>
    <xf borderId="14" fillId="3" fontId="4" numFmtId="0" xfId="0" applyAlignment="1" applyBorder="1" applyFont="1">
      <alignment shrinkToFit="0" vertical="center" wrapText="1"/>
    </xf>
    <xf borderId="15" fillId="0" fontId="0" numFmtId="0" xfId="0" applyBorder="1" applyFont="1"/>
    <xf borderId="16" fillId="0" fontId="0" numFmtId="0" xfId="0" applyBorder="1" applyFont="1"/>
    <xf borderId="14" fillId="0" fontId="7" numFmtId="0" xfId="0" applyAlignment="1" applyBorder="1" applyFont="1">
      <alignment shrinkToFit="0" wrapText="1"/>
    </xf>
    <xf borderId="6" fillId="0" fontId="0" numFmtId="0" xfId="0" applyAlignment="1" applyBorder="1" applyFont="1">
      <alignment readingOrder="0" shrinkToFit="0" wrapText="1"/>
    </xf>
    <xf borderId="7" fillId="0" fontId="3" numFmtId="0" xfId="0" applyAlignment="1" applyBorder="1" applyFont="1">
      <alignment readingOrder="0" shrinkToFit="0" vertical="top" wrapText="1"/>
    </xf>
    <xf borderId="14" fillId="0" fontId="6" numFmtId="0" xfId="0" applyBorder="1" applyFont="1"/>
    <xf borderId="14" fillId="0" fontId="8" numFmtId="0" xfId="0" applyAlignment="1" applyBorder="1" applyFont="1">
      <alignment shrinkToFit="0" wrapText="1"/>
    </xf>
    <xf borderId="14" fillId="0" fontId="9" numFmtId="0" xfId="0" applyAlignment="1" applyBorder="1" applyFont="1">
      <alignment horizontal="left"/>
    </xf>
    <xf borderId="14" fillId="0" fontId="6" numFmtId="0" xfId="0" applyAlignment="1" applyBorder="1" applyFont="1">
      <alignment shrinkToFit="0" wrapText="1"/>
    </xf>
    <xf borderId="6" fillId="0" fontId="0" numFmtId="0" xfId="0" applyAlignment="1" applyBorder="1" applyFont="1">
      <alignment readingOrder="0" shrinkToFit="0" vertical="bottom" wrapText="0"/>
    </xf>
    <xf borderId="7" fillId="0" fontId="3" numFmtId="0" xfId="0" applyAlignment="1" applyBorder="1" applyFont="1">
      <alignment readingOrder="0" shrinkToFit="0" vertical="bottom" wrapText="0"/>
    </xf>
    <xf borderId="14" fillId="0" fontId="10" numFmtId="0" xfId="0" applyBorder="1" applyFont="1"/>
    <xf borderId="14" fillId="0" fontId="9" numFmtId="0" xfId="0" applyAlignment="1" applyBorder="1" applyFont="1">
      <alignment horizontal="left" readingOrder="0"/>
    </xf>
    <xf borderId="7" fillId="0" fontId="0" numFmtId="0" xfId="0" applyAlignment="1" applyBorder="1" applyFont="1">
      <alignment horizontal="right" readingOrder="0" shrinkToFit="0" vertical="bottom" wrapText="0"/>
    </xf>
    <xf borderId="17" fillId="0" fontId="0" numFmtId="0" xfId="0" applyAlignment="1" applyBorder="1" applyFont="1">
      <alignment readingOrder="0" shrinkToFit="0" vertical="bottom" wrapText="0"/>
    </xf>
    <xf borderId="7" fillId="0" fontId="3" numFmtId="0" xfId="0" applyAlignment="1" applyBorder="1" applyFont="1">
      <alignment readingOrder="0" vertical="top"/>
    </xf>
    <xf borderId="14" fillId="0" fontId="6" numFmtId="0" xfId="0" applyAlignment="1" applyBorder="1" applyFont="1">
      <alignment horizontal="left" readingOrder="0" shrinkToFit="0" wrapText="1"/>
    </xf>
    <xf borderId="6" fillId="0" fontId="0" numFmtId="0" xfId="0" applyAlignment="1" applyBorder="1" applyFont="1">
      <alignment shrinkToFit="0" wrapText="1"/>
    </xf>
    <xf borderId="14" fillId="0" fontId="10" numFmtId="0" xfId="0" applyAlignment="1" applyBorder="1" applyFont="1">
      <alignment horizontal="left"/>
    </xf>
    <xf borderId="18" fillId="0" fontId="0" numFmtId="0" xfId="0" applyAlignment="1" applyBorder="1" applyFont="1">
      <alignment shrinkToFit="0" wrapText="1"/>
    </xf>
    <xf borderId="19" fillId="0" fontId="3" numFmtId="0" xfId="0" applyBorder="1" applyFont="1"/>
    <xf borderId="0" fillId="0" fontId="0" numFmtId="0" xfId="0" applyFont="1"/>
    <xf borderId="19" fillId="0" fontId="0" numFmtId="0" xfId="0" applyBorder="1" applyFont="1"/>
    <xf borderId="0" fillId="0" fontId="4" numFmtId="0" xfId="0" applyAlignment="1" applyFont="1">
      <alignment vertical="center"/>
    </xf>
    <xf borderId="19" fillId="0" fontId="0" numFmtId="0" xfId="0" applyAlignment="1" applyBorder="1" applyFont="1">
      <alignment readingOrder="0"/>
    </xf>
    <xf borderId="0" fillId="0" fontId="11" numFmtId="0" xfId="0" applyAlignment="1" applyFont="1">
      <alignment horizontal="left" vertical="center"/>
    </xf>
    <xf borderId="20" fillId="0" fontId="0" numFmtId="0" xfId="0" applyBorder="1" applyFont="1"/>
    <xf borderId="0" fillId="0" fontId="9" numFmtId="0" xfId="0" applyAlignment="1" applyFont="1">
      <alignment horizontal="left" vertical="center"/>
    </xf>
    <xf borderId="0" fillId="0" fontId="0" numFmtId="0" xfId="0" applyAlignment="1" applyFont="1">
      <alignment horizontal="left" vertical="center"/>
    </xf>
    <xf borderId="21" fillId="0" fontId="0" numFmtId="0" xfId="0" applyAlignment="1" applyBorder="1" applyFont="1">
      <alignment horizontal="left"/>
    </xf>
    <xf borderId="21" fillId="0" fontId="5" numFmtId="0" xfId="0" applyBorder="1" applyFont="1"/>
    <xf borderId="22" fillId="0" fontId="2" numFmtId="0" xfId="0" applyAlignment="1" applyBorder="1" applyFont="1">
      <alignment horizontal="center" vertical="center"/>
    </xf>
    <xf borderId="0" fillId="0" fontId="2" numFmtId="0" xfId="0" applyFont="1"/>
    <xf borderId="23" fillId="0" fontId="2" numFmtId="0" xfId="0" applyAlignment="1" applyBorder="1" applyFont="1">
      <alignment horizontal="center" shrinkToFit="0" vertical="center" wrapText="1"/>
    </xf>
    <xf borderId="22" fillId="0" fontId="2" numFmtId="0" xfId="0" applyAlignment="1" applyBorder="1" applyFont="1">
      <alignment horizontal="center" shrinkToFit="0" vertical="center" wrapText="1"/>
    </xf>
    <xf borderId="24" fillId="0" fontId="0" numFmtId="0" xfId="0" applyBorder="1" applyFont="1"/>
    <xf borderId="0" fillId="0" fontId="9" numFmtId="0" xfId="0" applyAlignment="1" applyFont="1">
      <alignment readingOrder="0"/>
    </xf>
    <xf borderId="9" fillId="0" fontId="0" numFmtId="0" xfId="0" applyAlignment="1" applyBorder="1" applyFont="1">
      <alignment readingOrder="0"/>
    </xf>
    <xf borderId="25" fillId="0" fontId="0" numFmtId="0" xfId="0" applyBorder="1" applyFont="1"/>
    <xf borderId="0" fillId="0" fontId="9" numFmtId="0" xfId="0" applyFont="1"/>
    <xf borderId="26" fillId="0" fontId="0" numFmtId="0" xfId="0" applyBorder="1" applyFont="1"/>
    <xf borderId="27" fillId="0" fontId="3" numFmtId="0" xfId="0" applyBorder="1" applyFont="1"/>
    <xf borderId="27" fillId="0" fontId="0" numFmtId="0" xfId="0" applyBorder="1" applyFont="1"/>
    <xf borderId="27" fillId="0" fontId="0" numFmtId="0" xfId="0" applyAlignment="1" applyBorder="1" applyFont="1">
      <alignment readingOrder="0"/>
    </xf>
    <xf borderId="28" fillId="0" fontId="0" numFmtId="0" xfId="0" applyBorder="1" applyFont="1"/>
    <xf borderId="29" fillId="0" fontId="0" numFmtId="0" xfId="0" applyBorder="1" applyFont="1"/>
    <xf borderId="30" fillId="0" fontId="0" numFmtId="0" xfId="0" applyBorder="1" applyFont="1"/>
    <xf borderId="7" fillId="0" fontId="3" numFmtId="0" xfId="0" applyAlignment="1" applyBorder="1" applyFont="1">
      <alignment shrinkToFit="0" wrapText="1"/>
    </xf>
    <xf borderId="31" fillId="0" fontId="0" numFmtId="0" xfId="0" applyBorder="1" applyFont="1"/>
    <xf borderId="32" fillId="0" fontId="0" numFmtId="0" xfId="0" applyBorder="1" applyFont="1"/>
    <xf borderId="33" fillId="0" fontId="0" numFmtId="0" xfId="0" applyBorder="1" applyFont="1"/>
    <xf borderId="34" fillId="0" fontId="3" numFmtId="0" xfId="0" applyAlignment="1" applyBorder="1" applyFont="1">
      <alignment shrinkToFit="0" wrapText="1"/>
    </xf>
    <xf borderId="35" fillId="0" fontId="0" numFmtId="0" xfId="0" applyBorder="1" applyFont="1"/>
    <xf borderId="36" fillId="0" fontId="0" numFmtId="0" xfId="0" applyBorder="1" applyFont="1"/>
    <xf borderId="0" fillId="0" fontId="0" numFmtId="0" xfId="0" applyAlignment="1" applyFont="1">
      <alignment vertical="center"/>
    </xf>
    <xf borderId="0" fillId="0" fontId="0" numFmtId="0" xfId="0" applyAlignment="1" applyFont="1">
      <alignment horizontal="left"/>
    </xf>
    <xf borderId="5" fillId="0" fontId="2" numFmtId="0" xfId="0" applyAlignment="1" applyBorder="1" applyFont="1">
      <alignment horizontal="center" vertical="center"/>
    </xf>
    <xf borderId="8" fillId="0" fontId="0" numFmtId="0" xfId="0" applyAlignment="1" applyBorder="1" applyFont="1">
      <alignment vertical="center"/>
    </xf>
    <xf borderId="15" fillId="0" fontId="0" numFmtId="0" xfId="0" applyAlignment="1" applyBorder="1" applyFont="1">
      <alignment horizontal="right"/>
    </xf>
    <xf borderId="6" fillId="0" fontId="0" numFmtId="0" xfId="0" applyAlignment="1" applyBorder="1" applyFont="1">
      <alignment vertical="center"/>
    </xf>
    <xf borderId="16" fillId="0" fontId="0" numFmtId="0" xfId="0" applyAlignment="1" applyBorder="1" applyFont="1">
      <alignment horizontal="right" readingOrder="0"/>
    </xf>
    <xf borderId="16" fillId="0" fontId="0" numFmtId="0" xfId="0" applyAlignment="1" applyBorder="1" applyFont="1">
      <alignment horizontal="right"/>
    </xf>
    <xf borderId="18" fillId="0" fontId="0" numFmtId="0" xfId="0" applyAlignment="1" applyBorder="1" applyFont="1">
      <alignment vertical="center"/>
    </xf>
    <xf borderId="20" fillId="0" fontId="0" numFmtId="0" xfId="0" applyAlignment="1" applyBorder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30.14"/>
    <col customWidth="1" min="2" max="2" width="37.43"/>
    <col customWidth="1" min="3" max="3" width="8.71"/>
    <col customWidth="1" min="4" max="4" width="10.86"/>
    <col customWidth="1" min="5" max="5" width="11.29"/>
    <col customWidth="1" min="6" max="6" width="10.29"/>
    <col customWidth="1" min="7" max="7" width="11.29"/>
    <col customWidth="1" min="8" max="8" width="11.86"/>
    <col customWidth="1" min="9" max="9" width="10.29"/>
    <col customWidth="1" min="10" max="10" width="9.43"/>
    <col customWidth="1" min="11" max="11" width="36.71"/>
  </cols>
  <sheetData>
    <row r="1" ht="14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57.0" customHeight="1">
      <c r="A2" s="2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3" t="s">
        <v>10</v>
      </c>
      <c r="K2" s="7" t="s">
        <v>11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1" t="s">
        <v>15</v>
      </c>
      <c r="B3" s="12" t="s">
        <v>16</v>
      </c>
      <c r="C3" s="12">
        <v>10.2</v>
      </c>
      <c r="D3" s="17">
        <v>216.0</v>
      </c>
      <c r="E3" s="17">
        <v>8.0</v>
      </c>
      <c r="F3" s="17">
        <f t="shared" ref="F3:F6" si="1">(C3*E3)</f>
        <v>81.6</v>
      </c>
      <c r="G3" s="17">
        <f t="shared" ref="G3:G6" si="2">D3*E3</f>
        <v>1728</v>
      </c>
      <c r="H3" s="17">
        <v>3.0</v>
      </c>
      <c r="I3" s="17">
        <f t="shared" ref="I3:I6" si="3">G3*H3</f>
        <v>5184</v>
      </c>
      <c r="J3" s="17">
        <f t="shared" ref="J3:J6" si="4">F3*H3</f>
        <v>244.8</v>
      </c>
      <c r="K3" s="22" t="s">
        <v>29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customHeight="1">
      <c r="A4" s="8" t="s">
        <v>13</v>
      </c>
      <c r="B4" s="9" t="s">
        <v>14</v>
      </c>
      <c r="C4" s="10">
        <v>0.7</v>
      </c>
      <c r="D4" s="10">
        <v>16.7</v>
      </c>
      <c r="E4" s="10">
        <v>12.0</v>
      </c>
      <c r="F4" s="10">
        <f t="shared" si="1"/>
        <v>8.4</v>
      </c>
      <c r="G4" s="10">
        <f t="shared" si="2"/>
        <v>200.4</v>
      </c>
      <c r="H4" s="10">
        <v>12.0</v>
      </c>
      <c r="I4" s="10">
        <f t="shared" si="3"/>
        <v>2404.8</v>
      </c>
      <c r="J4" s="10">
        <f t="shared" si="4"/>
        <v>100.8</v>
      </c>
      <c r="K4" s="23" t="s">
        <v>22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4.25" customHeight="1">
      <c r="A5" s="8" t="s">
        <v>36</v>
      </c>
      <c r="B5" s="9" t="s">
        <v>37</v>
      </c>
      <c r="C5" s="10">
        <v>3.8</v>
      </c>
      <c r="D5" s="10">
        <v>100.0</v>
      </c>
      <c r="E5" s="10">
        <v>9.0</v>
      </c>
      <c r="F5" s="10">
        <f t="shared" si="1"/>
        <v>34.2</v>
      </c>
      <c r="G5" s="10">
        <f t="shared" si="2"/>
        <v>900</v>
      </c>
      <c r="H5" s="14">
        <v>1.0</v>
      </c>
      <c r="I5" s="10">
        <f t="shared" si="3"/>
        <v>900</v>
      </c>
      <c r="J5" s="10">
        <f t="shared" si="4"/>
        <v>34.2</v>
      </c>
      <c r="K5" s="23" t="s">
        <v>22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4.25" customHeight="1">
      <c r="A6" s="8" t="s">
        <v>39</v>
      </c>
      <c r="B6" s="9" t="s">
        <v>37</v>
      </c>
      <c r="C6" s="10">
        <v>3.8</v>
      </c>
      <c r="D6" s="10">
        <v>100.0</v>
      </c>
      <c r="E6" s="10">
        <v>48.0</v>
      </c>
      <c r="F6" s="10">
        <f t="shared" si="1"/>
        <v>182.4</v>
      </c>
      <c r="G6" s="10">
        <f t="shared" si="2"/>
        <v>4800</v>
      </c>
      <c r="H6" s="14">
        <v>2.0</v>
      </c>
      <c r="I6" s="10">
        <f t="shared" si="3"/>
        <v>9600</v>
      </c>
      <c r="J6" s="10">
        <f t="shared" si="4"/>
        <v>364.8</v>
      </c>
      <c r="K6" s="23" t="s">
        <v>22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31" t="s">
        <v>41</v>
      </c>
      <c r="B7" s="32" t="s">
        <v>52</v>
      </c>
      <c r="C7" s="35">
        <v>10.0</v>
      </c>
      <c r="D7" s="35">
        <v>190.0</v>
      </c>
      <c r="E7" s="35">
        <v>24.0</v>
      </c>
      <c r="F7" s="35">
        <v>240.0</v>
      </c>
      <c r="G7" s="35">
        <v>4560.0</v>
      </c>
      <c r="H7" s="35">
        <v>2.0</v>
      </c>
      <c r="I7" s="35">
        <v>9120.0</v>
      </c>
      <c r="J7" s="35">
        <v>480.0</v>
      </c>
      <c r="K7" s="36" t="s">
        <v>61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31" t="s">
        <v>62</v>
      </c>
      <c r="B8" s="37" t="s">
        <v>63</v>
      </c>
      <c r="C8" s="35">
        <v>10.2</v>
      </c>
      <c r="D8" s="35">
        <v>213.0</v>
      </c>
      <c r="E8" s="35">
        <v>14.0</v>
      </c>
      <c r="F8" s="35">
        <v>142.8</v>
      </c>
      <c r="G8" s="35">
        <v>2982.0</v>
      </c>
      <c r="H8" s="35">
        <v>2.0</v>
      </c>
      <c r="I8" s="35">
        <v>5964.0</v>
      </c>
      <c r="J8" s="35">
        <v>285.6</v>
      </c>
      <c r="K8" s="36" t="s">
        <v>43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63.0" customHeight="1">
      <c r="A9" s="39" t="s">
        <v>64</v>
      </c>
      <c r="B9" s="26" t="s">
        <v>70</v>
      </c>
      <c r="C9" s="10">
        <v>10.2</v>
      </c>
      <c r="D9" s="10">
        <v>213.0</v>
      </c>
      <c r="E9" s="14">
        <v>28.0</v>
      </c>
      <c r="F9" s="10">
        <f t="shared" ref="F9:F10" si="5">(C9*E9)</f>
        <v>285.6</v>
      </c>
      <c r="G9" s="10">
        <f t="shared" ref="G9:G10" si="6">D9*E9</f>
        <v>5964</v>
      </c>
      <c r="H9" s="14">
        <v>3.0</v>
      </c>
      <c r="I9" s="10">
        <f t="shared" ref="I9:I10" si="7">G9*H9</f>
        <v>17892</v>
      </c>
      <c r="J9" s="10">
        <f t="shared" ref="J9:J10" si="8">(F9*H9)</f>
        <v>856.8</v>
      </c>
      <c r="K9" s="23" t="s">
        <v>43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41" t="s">
        <v>75</v>
      </c>
      <c r="B10" s="42" t="s">
        <v>16</v>
      </c>
      <c r="C10" s="42">
        <v>10.2</v>
      </c>
      <c r="D10" s="44">
        <v>216.0</v>
      </c>
      <c r="E10" s="44">
        <v>8.0</v>
      </c>
      <c r="F10" s="44">
        <f t="shared" si="5"/>
        <v>81.6</v>
      </c>
      <c r="G10" s="44">
        <f t="shared" si="6"/>
        <v>1728</v>
      </c>
      <c r="H10" s="46">
        <v>3.0</v>
      </c>
      <c r="I10" s="44">
        <f t="shared" si="7"/>
        <v>5184</v>
      </c>
      <c r="J10" s="44">
        <f t="shared" si="8"/>
        <v>244.8</v>
      </c>
      <c r="K10" s="48" t="s">
        <v>29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4.25" customHeight="1">
      <c r="A11" s="43"/>
      <c r="B11" s="43"/>
      <c r="C11" s="43"/>
      <c r="D11" s="4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>
      <c r="A12" s="51" t="s">
        <v>83</v>
      </c>
      <c r="B12" s="52"/>
      <c r="C12" s="52"/>
      <c r="D12" s="5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63.0" customHeight="1">
      <c r="A13" s="53" t="s">
        <v>91</v>
      </c>
      <c r="B13" s="53" t="s">
        <v>2</v>
      </c>
      <c r="C13" s="55" t="s">
        <v>93</v>
      </c>
      <c r="D13" s="55" t="s">
        <v>97</v>
      </c>
      <c r="E13" s="56" t="s">
        <v>99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57" t="s">
        <v>106</v>
      </c>
      <c r="B14" s="12" t="s">
        <v>109</v>
      </c>
      <c r="C14" s="17">
        <v>3.8</v>
      </c>
      <c r="D14" s="59">
        <v>27.0</v>
      </c>
      <c r="E14" s="60">
        <f t="shared" ref="E14:E18" si="9">C14*D14</f>
        <v>102.6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62" t="s">
        <v>121</v>
      </c>
      <c r="B15" s="63" t="s">
        <v>127</v>
      </c>
      <c r="C15" s="64">
        <v>0.7</v>
      </c>
      <c r="D15" s="65">
        <v>60.0</v>
      </c>
      <c r="E15" s="66">
        <f t="shared" si="9"/>
        <v>42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67" t="s">
        <v>139</v>
      </c>
      <c r="B16" s="9" t="s">
        <v>141</v>
      </c>
      <c r="C16" s="9">
        <v>10.2</v>
      </c>
      <c r="D16" s="10">
        <v>8.0</v>
      </c>
      <c r="E16" s="66">
        <f t="shared" si="9"/>
        <v>81.6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68" t="s">
        <v>142</v>
      </c>
      <c r="B17" s="69" t="s">
        <v>143</v>
      </c>
      <c r="C17" s="70">
        <v>10.2</v>
      </c>
      <c r="D17" s="70">
        <v>8.0</v>
      </c>
      <c r="E17" s="71">
        <f t="shared" si="9"/>
        <v>81.6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72" t="s">
        <v>144</v>
      </c>
      <c r="B18" s="73" t="s">
        <v>145</v>
      </c>
      <c r="C18" s="74">
        <v>10.2</v>
      </c>
      <c r="D18" s="74">
        <v>40.0</v>
      </c>
      <c r="E18" s="75">
        <f t="shared" si="9"/>
        <v>408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76"/>
      <c r="B19" s="43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>
      <c r="A20" s="77" t="s">
        <v>146</v>
      </c>
      <c r="C20" s="7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2" t="s">
        <v>147</v>
      </c>
      <c r="B21" s="3" t="s">
        <v>148</v>
      </c>
      <c r="C21" s="78" t="s">
        <v>17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79" t="s">
        <v>149</v>
      </c>
      <c r="B22" s="17"/>
      <c r="C22" s="80">
        <v>1.0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4.25" customHeight="1">
      <c r="A23" s="81" t="s">
        <v>150</v>
      </c>
      <c r="B23" s="10"/>
      <c r="C23" s="82">
        <v>2.0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81" t="s">
        <v>151</v>
      </c>
      <c r="B24" s="10" t="s">
        <v>152</v>
      </c>
      <c r="C24" s="83">
        <v>10.0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81" t="s">
        <v>153</v>
      </c>
      <c r="B25" s="10" t="s">
        <v>154</v>
      </c>
      <c r="C25" s="83">
        <v>10.0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>
      <c r="A26" s="8" t="s">
        <v>155</v>
      </c>
      <c r="B26" s="10" t="s">
        <v>152</v>
      </c>
      <c r="C26" s="83">
        <v>10.0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8" t="s">
        <v>68</v>
      </c>
      <c r="B27" s="10" t="s">
        <v>156</v>
      </c>
      <c r="C27" s="83">
        <v>1.0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>
      <c r="A28" s="8" t="s">
        <v>157</v>
      </c>
      <c r="B28" s="10" t="s">
        <v>158</v>
      </c>
      <c r="C28" s="83">
        <v>10.0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8" t="s">
        <v>159</v>
      </c>
      <c r="B29" s="10" t="s">
        <v>160</v>
      </c>
      <c r="C29" s="83" t="s">
        <v>73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81" t="s">
        <v>161</v>
      </c>
      <c r="B30" s="10" t="s">
        <v>162</v>
      </c>
      <c r="C30" s="83" t="s">
        <v>163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84" t="s">
        <v>78</v>
      </c>
      <c r="B31" s="44" t="s">
        <v>162</v>
      </c>
      <c r="C31" s="85" t="s">
        <v>163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2">
    <mergeCell ref="A12:D12"/>
    <mergeCell ref="A20:B20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24.43"/>
    <col customWidth="1" min="11" max="11" width="42.86"/>
  </cols>
  <sheetData>
    <row r="1">
      <c r="A1" s="1" t="s">
        <v>0</v>
      </c>
    </row>
    <row r="2">
      <c r="A2" s="2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3" t="s">
        <v>10</v>
      </c>
      <c r="K2" s="7" t="s">
        <v>11</v>
      </c>
    </row>
    <row r="3">
      <c r="A3" s="8" t="s">
        <v>13</v>
      </c>
      <c r="B3" s="9" t="s">
        <v>14</v>
      </c>
      <c r="C3" s="10">
        <v>0.7</v>
      </c>
      <c r="D3" s="10">
        <v>16.7</v>
      </c>
      <c r="E3" s="10">
        <v>12.0</v>
      </c>
      <c r="F3" s="10">
        <f t="shared" ref="F3:F5" si="1">(C3*E3)</f>
        <v>8.4</v>
      </c>
      <c r="G3" s="10">
        <f t="shared" ref="G3:G5" si="2">D3*E3</f>
        <v>200.4</v>
      </c>
      <c r="H3" s="14">
        <v>8.0</v>
      </c>
      <c r="I3" s="10">
        <f t="shared" ref="I3:I5" si="3">G3*H3</f>
        <v>1603.2</v>
      </c>
      <c r="J3" s="10">
        <f t="shared" ref="J3:J4" si="4">F3*H3</f>
        <v>67.2</v>
      </c>
      <c r="K3" s="23" t="s">
        <v>22</v>
      </c>
    </row>
    <row r="4">
      <c r="A4" s="8" t="s">
        <v>36</v>
      </c>
      <c r="B4" s="9" t="s">
        <v>37</v>
      </c>
      <c r="C4" s="10">
        <v>3.8</v>
      </c>
      <c r="D4" s="10">
        <v>100.0</v>
      </c>
      <c r="E4" s="10">
        <v>9.0</v>
      </c>
      <c r="F4" s="10">
        <f t="shared" si="1"/>
        <v>34.2</v>
      </c>
      <c r="G4" s="10">
        <f t="shared" si="2"/>
        <v>900</v>
      </c>
      <c r="H4" s="14">
        <v>5.0</v>
      </c>
      <c r="I4" s="10">
        <f t="shared" si="3"/>
        <v>4500</v>
      </c>
      <c r="J4" s="10">
        <f t="shared" si="4"/>
        <v>171</v>
      </c>
      <c r="K4" s="23" t="s">
        <v>22</v>
      </c>
    </row>
    <row r="5">
      <c r="A5" s="25" t="s">
        <v>38</v>
      </c>
      <c r="B5" s="26" t="s">
        <v>42</v>
      </c>
      <c r="C5" s="10">
        <v>10.2</v>
      </c>
      <c r="D5" s="10">
        <v>213.0</v>
      </c>
      <c r="E5" s="14">
        <v>8.0</v>
      </c>
      <c r="F5" s="10">
        <f t="shared" si="1"/>
        <v>81.6</v>
      </c>
      <c r="G5" s="10">
        <f t="shared" si="2"/>
        <v>1704</v>
      </c>
      <c r="H5" s="14">
        <v>1.0</v>
      </c>
      <c r="I5" s="10">
        <f t="shared" si="3"/>
        <v>1704</v>
      </c>
      <c r="J5" s="10">
        <f>(F5*H5)</f>
        <v>81.6</v>
      </c>
      <c r="K5" s="23" t="s">
        <v>43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21.86"/>
    <col customWidth="1" min="2" max="2" width="14.43"/>
    <col customWidth="1" min="3" max="3" width="22.14"/>
    <col customWidth="1" min="4" max="4" width="22.86"/>
    <col customWidth="1" min="5" max="5" width="21.29"/>
    <col customWidth="1" min="6" max="6" width="4.29"/>
    <col customWidth="1" min="7" max="7" width="18.29"/>
    <col customWidth="1" min="8" max="8" width="12.86"/>
    <col customWidth="1" min="9" max="9" width="23.71"/>
    <col customWidth="1" min="10" max="10" width="16.71"/>
  </cols>
  <sheetData>
    <row r="1" ht="26.25" customHeight="1">
      <c r="A1" s="13" t="s">
        <v>12</v>
      </c>
      <c r="B1" s="13" t="s">
        <v>17</v>
      </c>
      <c r="C1" s="13" t="s">
        <v>18</v>
      </c>
      <c r="D1" s="13" t="s">
        <v>19</v>
      </c>
      <c r="E1" s="13" t="s">
        <v>20</v>
      </c>
      <c r="G1" s="15" t="s">
        <v>21</v>
      </c>
      <c r="H1" s="16"/>
      <c r="I1" s="16"/>
      <c r="J1" s="18"/>
    </row>
    <row r="2" ht="43.5" customHeight="1">
      <c r="A2" s="19" t="s">
        <v>23</v>
      </c>
      <c r="B2" s="20" t="s">
        <v>24</v>
      </c>
      <c r="C2" s="20" t="s">
        <v>25</v>
      </c>
      <c r="D2" s="20" t="s">
        <v>26</v>
      </c>
      <c r="E2" s="20" t="s">
        <v>27</v>
      </c>
      <c r="G2" s="21" t="s">
        <v>28</v>
      </c>
      <c r="H2" s="21" t="s">
        <v>30</v>
      </c>
      <c r="I2" s="21" t="s">
        <v>31</v>
      </c>
      <c r="J2" s="21" t="s">
        <v>32</v>
      </c>
    </row>
    <row r="3" ht="36.0" customHeight="1">
      <c r="A3" s="19" t="s">
        <v>33</v>
      </c>
      <c r="B3" s="20" t="s">
        <v>34</v>
      </c>
      <c r="C3" s="20" t="s">
        <v>25</v>
      </c>
      <c r="D3" s="20" t="s">
        <v>26</v>
      </c>
      <c r="E3" s="20" t="s">
        <v>27</v>
      </c>
      <c r="G3" s="24" t="s">
        <v>35</v>
      </c>
      <c r="H3" s="27" t="s">
        <v>40</v>
      </c>
      <c r="I3" s="28" t="s">
        <v>44</v>
      </c>
      <c r="J3" s="27" t="s">
        <v>45</v>
      </c>
    </row>
    <row r="4" ht="35.25" customHeight="1">
      <c r="A4" s="29" t="s">
        <v>46</v>
      </c>
      <c r="B4" s="20">
        <v>1.0</v>
      </c>
      <c r="C4" s="20" t="s">
        <v>25</v>
      </c>
      <c r="D4" s="20" t="s">
        <v>47</v>
      </c>
      <c r="E4" s="20" t="s">
        <v>48</v>
      </c>
      <c r="G4" s="30" t="s">
        <v>49</v>
      </c>
      <c r="H4" s="27" t="s">
        <v>50</v>
      </c>
      <c r="I4" s="33" t="s">
        <v>51</v>
      </c>
      <c r="J4" s="27" t="s">
        <v>53</v>
      </c>
    </row>
    <row r="5" ht="14.25" customHeight="1">
      <c r="A5" s="34" t="s">
        <v>54</v>
      </c>
      <c r="B5" s="20">
        <v>1.0</v>
      </c>
      <c r="C5" s="20" t="s">
        <v>25</v>
      </c>
      <c r="D5" s="20" t="s">
        <v>47</v>
      </c>
      <c r="E5" s="20" t="s">
        <v>48</v>
      </c>
      <c r="G5" s="30" t="s">
        <v>55</v>
      </c>
      <c r="H5" s="27" t="s">
        <v>56</v>
      </c>
      <c r="I5" s="27" t="s">
        <v>57</v>
      </c>
      <c r="J5" s="27" t="s">
        <v>58</v>
      </c>
    </row>
    <row r="6" ht="14.25" customHeight="1">
      <c r="A6" s="29" t="s">
        <v>59</v>
      </c>
      <c r="B6" s="38" t="s">
        <v>60</v>
      </c>
      <c r="C6" s="20" t="s">
        <v>25</v>
      </c>
      <c r="D6" s="20" t="s">
        <v>47</v>
      </c>
      <c r="E6" s="20" t="s">
        <v>65</v>
      </c>
      <c r="G6" s="30" t="s">
        <v>66</v>
      </c>
      <c r="H6" s="27" t="s">
        <v>56</v>
      </c>
      <c r="I6" s="27" t="s">
        <v>67</v>
      </c>
      <c r="J6" s="27" t="s">
        <v>58</v>
      </c>
    </row>
    <row r="7" ht="17.25" customHeight="1">
      <c r="A7" s="29" t="s">
        <v>68</v>
      </c>
      <c r="B7" s="40" t="s">
        <v>69</v>
      </c>
      <c r="C7" s="40"/>
      <c r="D7" s="20" t="s">
        <v>47</v>
      </c>
      <c r="E7" s="40" t="s">
        <v>71</v>
      </c>
    </row>
    <row r="8" ht="14.25" customHeight="1">
      <c r="A8" s="29" t="s">
        <v>72</v>
      </c>
      <c r="B8" s="40" t="s">
        <v>73</v>
      </c>
      <c r="C8" s="40"/>
      <c r="D8" s="20" t="s">
        <v>47</v>
      </c>
      <c r="E8" s="40" t="s">
        <v>74</v>
      </c>
    </row>
    <row r="9" ht="14.25" customHeight="1">
      <c r="A9" s="29" t="s">
        <v>76</v>
      </c>
      <c r="B9" s="40" t="s">
        <v>77</v>
      </c>
      <c r="C9" s="40"/>
      <c r="D9" s="20" t="s">
        <v>47</v>
      </c>
      <c r="E9" s="40" t="s">
        <v>74</v>
      </c>
    </row>
    <row r="10" ht="14.25" customHeight="1">
      <c r="A10" s="29" t="s">
        <v>78</v>
      </c>
      <c r="B10" s="40" t="s">
        <v>79</v>
      </c>
      <c r="C10" s="40"/>
      <c r="D10" s="20" t="s">
        <v>47</v>
      </c>
      <c r="E10" s="40" t="s">
        <v>74</v>
      </c>
    </row>
    <row r="11" ht="14.25" customHeight="1">
      <c r="A11" s="43"/>
    </row>
    <row r="12" ht="14.25" customHeight="1">
      <c r="A12" s="45" t="s">
        <v>80</v>
      </c>
    </row>
    <row r="13" ht="14.25" customHeight="1">
      <c r="A13" s="47"/>
    </row>
    <row r="14" ht="14.25" customHeight="1">
      <c r="A14" s="49" t="s">
        <v>81</v>
      </c>
      <c r="B14" s="43"/>
      <c r="C14" s="43"/>
    </row>
    <row r="15" ht="14.25" customHeight="1">
      <c r="A15" s="49" t="s">
        <v>82</v>
      </c>
    </row>
    <row r="16" ht="14.25" customHeight="1">
      <c r="A16" s="50" t="s">
        <v>84</v>
      </c>
      <c r="B16" s="43"/>
      <c r="C16" s="43"/>
    </row>
    <row r="17" ht="14.25" customHeight="1">
      <c r="A17" s="50" t="s">
        <v>85</v>
      </c>
      <c r="B17" s="43"/>
      <c r="C17" s="43"/>
    </row>
    <row r="18" ht="14.25" customHeight="1">
      <c r="A18" s="50" t="s">
        <v>86</v>
      </c>
      <c r="B18" s="43"/>
      <c r="C18" s="43"/>
    </row>
    <row r="19" ht="14.25" customHeight="1">
      <c r="A19" s="50" t="s">
        <v>87</v>
      </c>
      <c r="B19" s="43"/>
      <c r="C19" s="43"/>
    </row>
    <row r="20" ht="14.25" customHeight="1">
      <c r="A20" s="50" t="s">
        <v>88</v>
      </c>
      <c r="B20" s="43"/>
      <c r="C20" s="43"/>
    </row>
    <row r="21" ht="14.25" customHeight="1">
      <c r="A21" s="50" t="s">
        <v>89</v>
      </c>
      <c r="B21" s="43"/>
      <c r="C21" s="43"/>
    </row>
    <row r="22" ht="14.25" customHeight="1">
      <c r="A22" s="50" t="s">
        <v>90</v>
      </c>
      <c r="B22" s="43"/>
      <c r="C22" s="43"/>
    </row>
    <row r="23" ht="14.25" customHeight="1">
      <c r="A23" s="54" t="s">
        <v>92</v>
      </c>
    </row>
    <row r="24" ht="14.25" customHeight="1">
      <c r="A24" t="s">
        <v>94</v>
      </c>
    </row>
    <row r="25" ht="14.25" customHeight="1">
      <c r="A25" s="47"/>
    </row>
    <row r="26" ht="14.25" customHeight="1">
      <c r="A26" s="49" t="s">
        <v>95</v>
      </c>
      <c r="B26" s="43"/>
      <c r="C26" s="43"/>
    </row>
    <row r="27" ht="14.25" customHeight="1">
      <c r="A27" s="49" t="s">
        <v>82</v>
      </c>
      <c r="B27" s="43"/>
      <c r="C27" s="43"/>
    </row>
    <row r="28" ht="14.25" customHeight="1">
      <c r="A28" t="s">
        <v>96</v>
      </c>
    </row>
    <row r="29" ht="14.25" customHeight="1">
      <c r="A29" t="s">
        <v>98</v>
      </c>
    </row>
    <row r="30" ht="14.25" customHeight="1">
      <c r="A30" t="s">
        <v>100</v>
      </c>
    </row>
    <row r="31" ht="14.25" customHeight="1">
      <c r="A31" t="s">
        <v>101</v>
      </c>
    </row>
    <row r="32" ht="14.25" customHeight="1">
      <c r="A32" t="s">
        <v>102</v>
      </c>
    </row>
    <row r="33" ht="14.25" customHeight="1">
      <c r="A33" t="s">
        <v>103</v>
      </c>
    </row>
    <row r="34" ht="14.25" customHeight="1">
      <c r="A34" t="s">
        <v>104</v>
      </c>
    </row>
    <row r="35" ht="14.25" customHeight="1">
      <c r="A35" s="54" t="s">
        <v>105</v>
      </c>
    </row>
    <row r="36" ht="14.25" customHeight="1">
      <c r="A36" t="s">
        <v>107</v>
      </c>
    </row>
    <row r="37" ht="14.25" customHeight="1"/>
    <row r="38" ht="14.25" customHeight="1">
      <c r="A38" s="58" t="s">
        <v>108</v>
      </c>
    </row>
    <row r="39" ht="14.25" customHeight="1">
      <c r="A39" s="49" t="s">
        <v>82</v>
      </c>
    </row>
    <row r="40" ht="14.25" customHeight="1">
      <c r="A40" t="s">
        <v>110</v>
      </c>
    </row>
    <row r="41" ht="14.25" customHeight="1">
      <c r="A41" t="s">
        <v>111</v>
      </c>
    </row>
    <row r="42" ht="14.25" customHeight="1">
      <c r="A42" t="s">
        <v>112</v>
      </c>
    </row>
    <row r="43" ht="14.25" customHeight="1">
      <c r="A43" t="s">
        <v>113</v>
      </c>
    </row>
    <row r="44" ht="14.25" customHeight="1">
      <c r="A44" t="s">
        <v>114</v>
      </c>
    </row>
    <row r="45" ht="14.25" customHeight="1">
      <c r="A45" t="s">
        <v>115</v>
      </c>
    </row>
    <row r="46" ht="14.25" customHeight="1">
      <c r="A46" t="s">
        <v>116</v>
      </c>
    </row>
    <row r="47" ht="14.25" customHeight="1">
      <c r="A47" t="s">
        <v>117</v>
      </c>
    </row>
    <row r="48" ht="14.25" customHeight="1">
      <c r="A48" s="54" t="s">
        <v>118</v>
      </c>
    </row>
    <row r="49" ht="14.25" customHeight="1">
      <c r="A49" t="s">
        <v>119</v>
      </c>
    </row>
    <row r="50" ht="14.25" customHeight="1"/>
    <row r="51" ht="14.25" customHeight="1">
      <c r="A51" s="61" t="s">
        <v>120</v>
      </c>
    </row>
    <row r="52" ht="14.25" customHeight="1">
      <c r="A52" s="61" t="s">
        <v>122</v>
      </c>
    </row>
    <row r="53" ht="14.25" customHeight="1">
      <c r="A53" t="s">
        <v>123</v>
      </c>
    </row>
    <row r="54" ht="14.25" customHeight="1">
      <c r="A54" t="s">
        <v>124</v>
      </c>
    </row>
    <row r="55" ht="14.25" customHeight="1">
      <c r="A55" t="s">
        <v>125</v>
      </c>
    </row>
    <row r="56" ht="14.25" customHeight="1">
      <c r="A56" t="s">
        <v>126</v>
      </c>
    </row>
    <row r="57" ht="14.25" customHeight="1">
      <c r="A57" t="s">
        <v>128</v>
      </c>
    </row>
    <row r="58" ht="14.25" customHeight="1">
      <c r="A58" t="s">
        <v>129</v>
      </c>
    </row>
    <row r="59" ht="14.25" customHeight="1">
      <c r="A59" t="s">
        <v>130</v>
      </c>
    </row>
    <row r="60" ht="14.25" customHeight="1">
      <c r="A60" s="54" t="s">
        <v>131</v>
      </c>
    </row>
    <row r="61" ht="14.25" customHeight="1">
      <c r="A61" t="s">
        <v>132</v>
      </c>
    </row>
    <row r="62" ht="14.25" customHeight="1">
      <c r="A62" t="s">
        <v>133</v>
      </c>
    </row>
    <row r="63" ht="14.25" customHeight="1"/>
    <row r="64" ht="14.25" customHeight="1">
      <c r="A64" s="58" t="s">
        <v>134</v>
      </c>
    </row>
    <row r="65" ht="14.25" customHeight="1">
      <c r="A65" s="61" t="s">
        <v>122</v>
      </c>
    </row>
    <row r="66" ht="14.25" customHeight="1">
      <c r="A66" t="s">
        <v>123</v>
      </c>
    </row>
    <row r="67" ht="14.25" customHeight="1">
      <c r="A67" t="s">
        <v>135</v>
      </c>
    </row>
    <row r="68" ht="14.25" customHeight="1">
      <c r="A68" t="s">
        <v>125</v>
      </c>
    </row>
    <row r="69" ht="14.25" customHeight="1">
      <c r="A69" t="s">
        <v>136</v>
      </c>
    </row>
    <row r="70" ht="14.25" customHeight="1">
      <c r="A70" t="s">
        <v>137</v>
      </c>
    </row>
    <row r="71" ht="14.25" customHeight="1">
      <c r="A71" t="s">
        <v>138</v>
      </c>
    </row>
    <row r="72" ht="14.25" customHeight="1">
      <c r="A72" s="54" t="s">
        <v>140</v>
      </c>
    </row>
    <row r="73" ht="14.25" customHeight="1">
      <c r="A73" t="s">
        <v>119</v>
      </c>
    </row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">
    <mergeCell ref="G1:J1"/>
  </mergeCells>
  <drawing r:id="rId1"/>
</worksheet>
</file>