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seim/Documents/2018/peach/nov-cruise/"/>
    </mc:Choice>
  </mc:AlternateContent>
  <bookViews>
    <workbookView xWindow="3200" yWindow="820" windowWidth="25600" windowHeight="16060" tabRatio="500"/>
  </bookViews>
  <sheets>
    <sheet name="Sheet1" sheetId="1" r:id="rId1"/>
  </sheets>
  <definedNames>
    <definedName name="_xlnm.Print_Area" localSheetId="0">Sheet1!$A$1:$Q$25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3" i="1"/>
  <c r="C22" i="1"/>
  <c r="D22" i="1"/>
  <c r="C17" i="1"/>
  <c r="D17" i="1"/>
  <c r="C18" i="1"/>
  <c r="D18" i="1"/>
  <c r="C19" i="1"/>
  <c r="D19" i="1"/>
  <c r="C20" i="1"/>
  <c r="D20" i="1"/>
  <c r="C21" i="1"/>
  <c r="D21" i="1"/>
  <c r="D16" i="1"/>
  <c r="C16" i="1"/>
  <c r="D5" i="1"/>
  <c r="D6" i="1"/>
  <c r="D7" i="1"/>
  <c r="D8" i="1"/>
  <c r="D9" i="1"/>
  <c r="D10" i="1"/>
  <c r="D11" i="1"/>
  <c r="D12" i="1"/>
  <c r="D13" i="1"/>
  <c r="D14" i="1"/>
  <c r="D15" i="1"/>
  <c r="D4" i="1"/>
  <c r="C5" i="1"/>
  <c r="C6" i="1"/>
  <c r="C7" i="1"/>
  <c r="C8" i="1"/>
  <c r="C9" i="1"/>
  <c r="C10" i="1"/>
  <c r="C11" i="1"/>
  <c r="C12" i="1"/>
  <c r="C13" i="1"/>
  <c r="C14" i="1"/>
  <c r="C15" i="1"/>
  <c r="C4" i="1"/>
</calcChain>
</file>

<file path=xl/sharedStrings.xml><?xml version="1.0" encoding="utf-8"?>
<sst xmlns="http://schemas.openxmlformats.org/spreadsheetml/2006/main" count="137" uniqueCount="61">
  <si>
    <t>Platform ID</t>
  </si>
  <si>
    <t>B1</t>
  </si>
  <si>
    <t>B2</t>
  </si>
  <si>
    <t>A1</t>
  </si>
  <si>
    <t>A2</t>
  </si>
  <si>
    <t>A3</t>
  </si>
  <si>
    <t>A4</t>
  </si>
  <si>
    <t>A5</t>
  </si>
  <si>
    <t>A6</t>
  </si>
  <si>
    <t>A7</t>
  </si>
  <si>
    <t>A8</t>
  </si>
  <si>
    <t>P1</t>
  </si>
  <si>
    <t>P2</t>
  </si>
  <si>
    <t>P3</t>
  </si>
  <si>
    <t>P4</t>
  </si>
  <si>
    <t>P5</t>
  </si>
  <si>
    <t>P6</t>
  </si>
  <si>
    <t>P7</t>
  </si>
  <si>
    <t>300 kHz ADCP</t>
  </si>
  <si>
    <t xml:space="preserve"> </t>
  </si>
  <si>
    <t>Sensors</t>
  </si>
  <si>
    <t>150 kHz ADCP</t>
  </si>
  <si>
    <t>Depth (m)</t>
  </si>
  <si>
    <t>N</t>
  </si>
  <si>
    <t>W</t>
  </si>
  <si>
    <t>Lat (N)</t>
  </si>
  <si>
    <t>Lon (W)</t>
  </si>
  <si>
    <t>EK80</t>
  </si>
  <si>
    <t>Launch date (UTC)</t>
  </si>
  <si>
    <t>Went down with camera setup.</t>
  </si>
  <si>
    <t>Knudsen</t>
  </si>
  <si>
    <t xml:space="preserve">MET mooring </t>
  </si>
  <si>
    <t>600 kHz ADCP tripod</t>
  </si>
  <si>
    <t xml:space="preserve">MET mooring   </t>
  </si>
  <si>
    <t>Lost boat hook.</t>
  </si>
  <si>
    <t>to be deployed from small boat; locations = estimates</t>
  </si>
  <si>
    <t xml:space="preserve">Fix from midship. Returned (26-Apr-2017) after intial installation to reset the surface microcat. </t>
  </si>
  <si>
    <t>Ocean Energy site - location = estimate</t>
  </si>
  <si>
    <t>Unable to communicate with one release (SN 52823)</t>
  </si>
  <si>
    <t>Unable to communicate with one release (SN 45216)</t>
  </si>
  <si>
    <t xml:space="preserve"> Fix from midship. Went down with camera setup.</t>
  </si>
  <si>
    <t>Dropped at target site (ignored drift)</t>
  </si>
  <si>
    <t>Knudsen?</t>
  </si>
  <si>
    <t>Dropped ~100 m upstream of target site; 1 m/s currents to 600 m. Argo float deployed here.</t>
  </si>
  <si>
    <t>Deployed ~400 m south (upstream) of target site; currents reaching to ~800 m.</t>
  </si>
  <si>
    <t>Deployed about 250 m upstream of target site. Put current sensor/float and then PIES into water too early and dragged it through the water before deployment.</t>
  </si>
  <si>
    <t>Burst pressure suggests 1298 dbar; tau suggests 1275 m (using 1500 m/s). Location changed from original plan because of depth errors in bathymetery and suggestion of seeps at the bottom.</t>
  </si>
  <si>
    <t>Picked new site for P5 based on Knusden. Deployed 300 m upstream of new target depth to accommodate drift. Burst pressure suggests 1785 dbar; tau suggests 1800 m (using 1500 m/s).</t>
  </si>
  <si>
    <t>600 kHz ADCP*</t>
  </si>
  <si>
    <t>150 kHz ADCP*</t>
  </si>
  <si>
    <t>*estimates/these instruments were not deployed on AR-15.</t>
  </si>
  <si>
    <t>** locations at release; see PIES table for locations including estimated drift during descent.</t>
  </si>
  <si>
    <t>CPIES** 3820R</t>
  </si>
  <si>
    <t>CPIES** 4930R</t>
  </si>
  <si>
    <t>DCPS-PIES** 5400</t>
  </si>
  <si>
    <t>Dropped right on target with no drift expected due to low currents. Burst pressure suggests 3529 dbar. Current and direction burst are .1 360 - not working.</t>
  </si>
  <si>
    <t>Time (UTC)</t>
  </si>
  <si>
    <t>Notes</t>
  </si>
  <si>
    <t>Actual locations - from mooring logs (fixes from anchor launch and from handheld GPS at the stern unless noted)</t>
  </si>
  <si>
    <t>AP</t>
  </si>
  <si>
    <t>articulated profiler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</si>
</sst>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[$-409]d\-mmm\-yy;@"/>
    <numFmt numFmtId="167" formatCode="h:mm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AA0"/>
        <bgColor indexed="64"/>
      </patternFill>
    </fill>
    <fill>
      <patternFill patternType="solid">
        <fgColor rgb="FFFFFAA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F2DCD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DCDB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8" fillId="5" borderId="2" xfId="11" applyFont="1" applyFill="1" applyBorder="1" applyAlignment="1">
      <alignment horizontal="center" vertical="center"/>
    </xf>
    <xf numFmtId="0" fontId="8" fillId="5" borderId="2" xfId="1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4" xfId="11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/>
    </xf>
    <xf numFmtId="165" fontId="8" fillId="5" borderId="4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8" fillId="9" borderId="4" xfId="0" applyNumberFormat="1" applyFont="1" applyFill="1" applyBorder="1" applyAlignment="1">
      <alignment horizontal="center" vertical="center"/>
    </xf>
    <xf numFmtId="0" fontId="8" fillId="9" borderId="4" xfId="1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65" fontId="8" fillId="7" borderId="4" xfId="0" applyNumberFormat="1" applyFont="1" applyFill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" fontId="8" fillId="9" borderId="4" xfId="10" applyNumberFormat="1" applyFont="1" applyFill="1" applyBorder="1" applyAlignment="1">
      <alignment horizontal="center" vertical="center"/>
    </xf>
    <xf numFmtId="0" fontId="8" fillId="3" borderId="4" xfId="10" applyFont="1" applyBorder="1" applyAlignment="1">
      <alignment horizontal="center" vertical="center"/>
    </xf>
    <xf numFmtId="164" fontId="8" fillId="8" borderId="4" xfId="0" applyNumberFormat="1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8" fillId="3" borderId="3" xfId="10" applyFont="1" applyBorder="1" applyAlignment="1">
      <alignment horizontal="center" vertical="center"/>
    </xf>
    <xf numFmtId="164" fontId="8" fillId="3" borderId="3" xfId="10" applyNumberFormat="1" applyFont="1" applyBorder="1" applyAlignment="1">
      <alignment horizontal="center" vertical="center"/>
    </xf>
    <xf numFmtId="1" fontId="8" fillId="3" borderId="3" xfId="10" applyNumberFormat="1" applyFont="1" applyBorder="1" applyAlignment="1">
      <alignment horizontal="center" vertical="center"/>
    </xf>
    <xf numFmtId="164" fontId="8" fillId="3" borderId="4" xfId="10" applyNumberFormat="1" applyFont="1" applyBorder="1" applyAlignment="1">
      <alignment horizontal="center" vertical="center"/>
    </xf>
    <xf numFmtId="164" fontId="8" fillId="3" borderId="5" xfId="10" applyNumberFormat="1" applyFont="1" applyBorder="1" applyAlignment="1">
      <alignment horizontal="center" vertical="center"/>
    </xf>
    <xf numFmtId="1" fontId="8" fillId="3" borderId="5" xfId="10" applyNumberFormat="1" applyFont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" fontId="8" fillId="3" borderId="4" xfId="10" applyNumberFormat="1" applyFont="1" applyBorder="1" applyAlignment="1">
      <alignment horizontal="center" vertical="center"/>
    </xf>
    <xf numFmtId="0" fontId="8" fillId="10" borderId="2" xfId="9" applyFont="1" applyFill="1" applyBorder="1" applyAlignment="1">
      <alignment horizontal="center" vertical="center"/>
    </xf>
    <xf numFmtId="0" fontId="8" fillId="10" borderId="4" xfId="9" applyFont="1" applyFill="1" applyBorder="1" applyAlignment="1">
      <alignment horizontal="center" vertical="center"/>
    </xf>
    <xf numFmtId="0" fontId="8" fillId="10" borderId="1" xfId="9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164" fontId="8" fillId="10" borderId="4" xfId="0" applyNumberFormat="1" applyFont="1" applyFill="1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165" fontId="8" fillId="10" borderId="4" xfId="0" applyNumberFormat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10" borderId="4" xfId="9" applyNumberFormat="1" applyFont="1" applyFill="1" applyBorder="1" applyAlignment="1">
      <alignment horizontal="center" vertical="center"/>
    </xf>
    <xf numFmtId="3" fontId="8" fillId="3" borderId="3" xfId="1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8" fillId="3" borderId="3" xfId="10" applyNumberFormat="1" applyFont="1" applyBorder="1" applyAlignment="1">
      <alignment horizontal="center" vertical="center"/>
    </xf>
    <xf numFmtId="165" fontId="8" fillId="3" borderId="5" xfId="10" applyNumberFormat="1" applyFont="1" applyBorder="1" applyAlignment="1">
      <alignment horizontal="center" vertical="center"/>
    </xf>
    <xf numFmtId="165" fontId="8" fillId="3" borderId="4" xfId="1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66" fontId="8" fillId="9" borderId="4" xfId="10" applyNumberFormat="1" applyFont="1" applyFill="1" applyBorder="1" applyAlignment="1">
      <alignment horizontal="center" vertical="center"/>
    </xf>
    <xf numFmtId="166" fontId="8" fillId="9" borderId="4" xfId="0" applyNumberFormat="1" applyFont="1" applyFill="1" applyBorder="1" applyAlignment="1">
      <alignment horizontal="center" vertical="center"/>
    </xf>
    <xf numFmtId="166" fontId="8" fillId="3" borderId="3" xfId="10" applyNumberFormat="1" applyFont="1" applyBorder="1" applyAlignment="1">
      <alignment horizontal="center" vertical="center"/>
    </xf>
    <xf numFmtId="166" fontId="8" fillId="3" borderId="5" xfId="10" applyNumberFormat="1" applyFont="1" applyBorder="1" applyAlignment="1">
      <alignment horizontal="center" vertical="center"/>
    </xf>
    <xf numFmtId="166" fontId="8" fillId="3" borderId="4" xfId="10" applyNumberFormat="1" applyFont="1" applyBorder="1" applyAlignment="1">
      <alignment horizontal="center" vertical="center"/>
    </xf>
    <xf numFmtId="166" fontId="8" fillId="8" borderId="4" xfId="0" applyNumberFormat="1" applyFont="1" applyFill="1" applyBorder="1" applyAlignment="1">
      <alignment horizontal="center" vertical="center"/>
    </xf>
    <xf numFmtId="166" fontId="8" fillId="10" borderId="4" xfId="0" applyNumberFormat="1" applyFont="1" applyFill="1" applyBorder="1" applyAlignment="1">
      <alignment horizontal="center" vertical="center"/>
    </xf>
    <xf numFmtId="166" fontId="8" fillId="10" borderId="4" xfId="9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8" fillId="5" borderId="4" xfId="0" applyNumberFormat="1" applyFont="1" applyFill="1" applyBorder="1" applyAlignment="1">
      <alignment horizontal="center" vertical="center"/>
    </xf>
    <xf numFmtId="167" fontId="8" fillId="9" borderId="4" xfId="10" applyNumberFormat="1" applyFont="1" applyFill="1" applyBorder="1" applyAlignment="1">
      <alignment horizontal="center" vertical="center"/>
    </xf>
    <xf numFmtId="167" fontId="8" fillId="9" borderId="4" xfId="0" applyNumberFormat="1" applyFont="1" applyFill="1" applyBorder="1" applyAlignment="1">
      <alignment horizontal="center" vertical="center"/>
    </xf>
    <xf numFmtId="167" fontId="8" fillId="3" borderId="3" xfId="10" applyNumberFormat="1" applyFont="1" applyBorder="1" applyAlignment="1">
      <alignment horizontal="center" vertical="center"/>
    </xf>
    <xf numFmtId="167" fontId="8" fillId="3" borderId="5" xfId="10" applyNumberFormat="1" applyFont="1" applyBorder="1" applyAlignment="1">
      <alignment horizontal="center" vertical="center"/>
    </xf>
    <xf numFmtId="167" fontId="8" fillId="3" borderId="4" xfId="10" applyNumberFormat="1" applyFont="1" applyBorder="1" applyAlignment="1">
      <alignment horizontal="center" vertical="center"/>
    </xf>
    <xf numFmtId="167" fontId="8" fillId="8" borderId="4" xfId="0" applyNumberFormat="1" applyFont="1" applyFill="1" applyBorder="1" applyAlignment="1">
      <alignment horizontal="center" vertical="center"/>
    </xf>
    <xf numFmtId="167" fontId="8" fillId="10" borderId="4" xfId="0" applyNumberFormat="1" applyFont="1" applyFill="1" applyBorder="1" applyAlignment="1">
      <alignment horizontal="center" vertical="center"/>
    </xf>
    <xf numFmtId="167" fontId="8" fillId="10" borderId="4" xfId="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9" borderId="4" xfId="10" applyFont="1" applyFill="1" applyBorder="1" applyAlignment="1">
      <alignment horizontal="center" vertical="center" wrapText="1"/>
    </xf>
    <xf numFmtId="0" fontId="8" fillId="3" borderId="3" xfId="10" applyFont="1" applyBorder="1" applyAlignment="1">
      <alignment horizontal="center" vertical="center" wrapText="1"/>
    </xf>
    <xf numFmtId="0" fontId="8" fillId="3" borderId="4" xfId="10" applyFont="1" applyBorder="1" applyAlignment="1">
      <alignment horizontal="center" vertical="center" wrapText="1"/>
    </xf>
    <xf numFmtId="0" fontId="8" fillId="10" borderId="4" xfId="9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/>
    </xf>
    <xf numFmtId="0" fontId="8" fillId="10" borderId="1" xfId="9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4" fontId="8" fillId="0" borderId="3" xfId="10" applyNumberFormat="1" applyFont="1" applyFill="1" applyBorder="1" applyAlignment="1">
      <alignment horizontal="center" vertical="center"/>
    </xf>
    <xf numFmtId="164" fontId="8" fillId="0" borderId="5" xfId="10" applyNumberFormat="1" applyFont="1" applyFill="1" applyBorder="1" applyAlignment="1">
      <alignment horizontal="center" vertical="center"/>
    </xf>
    <xf numFmtId="164" fontId="8" fillId="0" borderId="4" xfId="1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5" borderId="4" xfId="11" applyFont="1" applyFill="1" applyBorder="1" applyAlignment="1">
      <alignment horizontal="left" vertical="center" wrapText="1"/>
    </xf>
    <xf numFmtId="0" fontId="8" fillId="5" borderId="2" xfId="11" applyFont="1" applyFill="1" applyBorder="1" applyAlignment="1">
      <alignment horizontal="left" vertical="center" wrapText="1"/>
    </xf>
    <xf numFmtId="0" fontId="8" fillId="9" borderId="4" xfId="10" applyFont="1" applyFill="1" applyBorder="1" applyAlignment="1">
      <alignment horizontal="left" vertical="center" wrapText="1"/>
    </xf>
    <xf numFmtId="0" fontId="8" fillId="11" borderId="4" xfId="10" applyFont="1" applyFill="1" applyBorder="1" applyAlignment="1">
      <alignment horizontal="left" vertical="center" wrapText="1"/>
    </xf>
    <xf numFmtId="0" fontId="8" fillId="3" borderId="3" xfId="10" applyFont="1" applyBorder="1" applyAlignment="1">
      <alignment horizontal="left" vertical="center" wrapText="1"/>
    </xf>
    <xf numFmtId="0" fontId="8" fillId="3" borderId="4" xfId="10" applyFont="1" applyBorder="1" applyAlignment="1">
      <alignment horizontal="left" vertical="center" wrapText="1"/>
    </xf>
    <xf numFmtId="0" fontId="8" fillId="10" borderId="4" xfId="9" quotePrefix="1" applyFont="1" applyFill="1" applyBorder="1" applyAlignment="1">
      <alignment horizontal="left" vertical="center" wrapText="1"/>
    </xf>
    <xf numFmtId="0" fontId="8" fillId="10" borderId="4" xfId="9" applyFont="1" applyFill="1" applyBorder="1" applyAlignment="1">
      <alignment horizontal="left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10" borderId="0" xfId="9" applyFont="1" applyFill="1" applyBorder="1" applyAlignment="1">
      <alignment horizontal="center" vertical="center"/>
    </xf>
    <xf numFmtId="0" fontId="8" fillId="10" borderId="0" xfId="9" applyFont="1" applyFill="1" applyBorder="1" applyAlignment="1">
      <alignment horizontal="center" vertical="center" wrapText="1"/>
    </xf>
    <xf numFmtId="164" fontId="8" fillId="1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10" borderId="0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166" fontId="8" fillId="10" borderId="0" xfId="0" applyNumberFormat="1" applyFont="1" applyFill="1" applyBorder="1" applyAlignment="1">
      <alignment horizontal="center" vertical="center"/>
    </xf>
    <xf numFmtId="167" fontId="8" fillId="10" borderId="0" xfId="0" applyNumberFormat="1" applyFont="1" applyFill="1" applyBorder="1" applyAlignment="1">
      <alignment horizontal="center" vertical="center"/>
    </xf>
    <xf numFmtId="0" fontId="8" fillId="10" borderId="0" xfId="9" applyFont="1" applyFill="1" applyBorder="1" applyAlignment="1">
      <alignment horizontal="left" vertical="center" wrapText="1"/>
    </xf>
  </cellXfs>
  <cellStyles count="158">
    <cellStyle name="Bad" xfId="10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Good" xfId="9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Neutral" xfId="11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5"/>
  <sheetViews>
    <sheetView tabSelected="1" topLeftCell="A20" workbookViewId="0">
      <selection activeCell="O23" sqref="O23"/>
    </sheetView>
  </sheetViews>
  <sheetFormatPr baseColWidth="10" defaultRowHeight="16" x14ac:dyDescent="0.2"/>
  <cols>
    <col min="1" max="1" width="8.6640625" style="18" customWidth="1"/>
    <col min="2" max="2" width="10" style="72" customWidth="1"/>
    <col min="3" max="3" width="8.1640625" style="11" customWidth="1"/>
    <col min="4" max="4" width="7.83203125" style="11" customWidth="1"/>
    <col min="5" max="5" width="1.1640625" style="11" customWidth="1"/>
    <col min="6" max="6" width="3.6640625" style="11" customWidth="1"/>
    <col min="7" max="7" width="6.5" style="48" customWidth="1"/>
    <col min="8" max="8" width="2.6640625" style="11" customWidth="1"/>
    <col min="9" max="9" width="3.5" style="11" customWidth="1"/>
    <col min="10" max="10" width="6.5" style="11" customWidth="1"/>
    <col min="11" max="11" width="2.83203125" style="11" customWidth="1"/>
    <col min="12" max="12" width="1" style="11" customWidth="1"/>
    <col min="13" max="13" width="6.33203125" style="12" customWidth="1"/>
    <col min="14" max="14" width="8.6640625" style="12" customWidth="1"/>
    <col min="15" max="15" width="10.1640625" style="52" customWidth="1"/>
    <col min="16" max="16" width="6.1640625" style="62" customWidth="1"/>
    <col min="17" max="17" width="28.5" style="72" customWidth="1"/>
  </cols>
  <sheetData>
    <row r="1" spans="1:19" ht="17" thickBot="1" x14ac:dyDescent="0.25">
      <c r="A1" s="89"/>
      <c r="B1" s="90"/>
      <c r="C1" s="94"/>
      <c r="D1" s="94"/>
      <c r="E1" s="94"/>
      <c r="F1" s="94"/>
      <c r="G1" s="95"/>
      <c r="H1" s="94"/>
      <c r="I1" s="94"/>
      <c r="J1" s="94"/>
      <c r="K1" s="94"/>
      <c r="L1" s="94"/>
      <c r="M1" s="96"/>
      <c r="N1" s="96"/>
      <c r="O1" s="97"/>
      <c r="P1" s="98"/>
      <c r="Q1" s="90"/>
    </row>
    <row r="2" spans="1:19" ht="31" customHeight="1" thickBot="1" x14ac:dyDescent="0.25">
      <c r="A2" s="89"/>
      <c r="B2" s="90"/>
      <c r="C2" s="119" t="s">
        <v>58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91"/>
      <c r="O2" s="92"/>
      <c r="P2" s="93"/>
      <c r="Q2" s="90"/>
    </row>
    <row r="3" spans="1:19" s="1" customFormat="1" ht="32" x14ac:dyDescent="0.2">
      <c r="A3" s="81" t="s">
        <v>0</v>
      </c>
      <c r="B3" s="81" t="s">
        <v>20</v>
      </c>
      <c r="C3" s="82" t="s">
        <v>25</v>
      </c>
      <c r="D3" s="82" t="s">
        <v>26</v>
      </c>
      <c r="E3" s="100"/>
      <c r="F3" s="82"/>
      <c r="G3" s="83"/>
      <c r="H3" s="82"/>
      <c r="I3" s="82"/>
      <c r="J3" s="84"/>
      <c r="K3" s="82"/>
      <c r="L3" s="107"/>
      <c r="M3" s="85" t="s">
        <v>22</v>
      </c>
      <c r="N3" s="86"/>
      <c r="O3" s="87" t="s">
        <v>28</v>
      </c>
      <c r="P3" s="88" t="s">
        <v>56</v>
      </c>
      <c r="Q3" s="99" t="s">
        <v>57</v>
      </c>
    </row>
    <row r="4" spans="1:19" s="5" customFormat="1" ht="48" x14ac:dyDescent="0.2">
      <c r="A4" s="6" t="s">
        <v>1</v>
      </c>
      <c r="B4" s="7" t="s">
        <v>31</v>
      </c>
      <c r="C4" s="10">
        <f>F4+G4/60</f>
        <v>35.778199999999998</v>
      </c>
      <c r="D4" s="10">
        <f>I4+J4/60</f>
        <v>75.094650000000001</v>
      </c>
      <c r="E4" s="101"/>
      <c r="F4" s="8">
        <v>35</v>
      </c>
      <c r="G4" s="9">
        <v>46.692</v>
      </c>
      <c r="H4" s="8" t="s">
        <v>23</v>
      </c>
      <c r="I4" s="8">
        <v>75</v>
      </c>
      <c r="J4" s="9">
        <v>5.6790000000000003</v>
      </c>
      <c r="K4" s="77" t="s">
        <v>24</v>
      </c>
      <c r="L4" s="108"/>
      <c r="M4" s="8">
        <v>36</v>
      </c>
      <c r="N4" s="8" t="s">
        <v>30</v>
      </c>
      <c r="O4" s="53">
        <v>42844</v>
      </c>
      <c r="P4" s="63">
        <v>0.64215277777777779</v>
      </c>
      <c r="Q4" s="111" t="s">
        <v>36</v>
      </c>
    </row>
    <row r="5" spans="1:19" s="5" customFormat="1" ht="48" x14ac:dyDescent="0.2">
      <c r="A5" s="6"/>
      <c r="B5" s="7" t="s">
        <v>32</v>
      </c>
      <c r="C5" s="25">
        <f t="shared" ref="C5:C16" si="0">F5+G5/60</f>
        <v>35.779600000000002</v>
      </c>
      <c r="D5" s="25">
        <f t="shared" ref="D5:D16" si="1">I5+J5/60</f>
        <v>75.0929</v>
      </c>
      <c r="E5" s="101"/>
      <c r="F5" s="26">
        <v>35</v>
      </c>
      <c r="G5" s="27">
        <v>46.776000000000003</v>
      </c>
      <c r="H5" s="26" t="s">
        <v>23</v>
      </c>
      <c r="I5" s="26">
        <v>75</v>
      </c>
      <c r="J5" s="27">
        <v>5.5739999999999998</v>
      </c>
      <c r="K5" s="26" t="s">
        <v>24</v>
      </c>
      <c r="L5" s="109"/>
      <c r="M5" s="8"/>
      <c r="N5" s="8"/>
      <c r="O5" s="53">
        <v>42844</v>
      </c>
      <c r="P5" s="63">
        <v>0.71561342592592592</v>
      </c>
      <c r="Q5" s="111" t="s">
        <v>40</v>
      </c>
    </row>
    <row r="6" spans="1:19" s="5" customFormat="1" ht="32" x14ac:dyDescent="0.2">
      <c r="A6" s="2" t="s">
        <v>2</v>
      </c>
      <c r="B6" s="3" t="s">
        <v>33</v>
      </c>
      <c r="C6" s="25">
        <f t="shared" si="0"/>
        <v>34.782316666666667</v>
      </c>
      <c r="D6" s="25">
        <f t="shared" si="1"/>
        <v>75.941149999999993</v>
      </c>
      <c r="E6" s="45" t="s">
        <v>19</v>
      </c>
      <c r="F6" s="26">
        <v>34</v>
      </c>
      <c r="G6" s="27">
        <v>46.939</v>
      </c>
      <c r="H6" s="26" t="s">
        <v>23</v>
      </c>
      <c r="I6" s="26">
        <v>75</v>
      </c>
      <c r="J6" s="27">
        <v>56.469000000000001</v>
      </c>
      <c r="K6" s="26" t="s">
        <v>24</v>
      </c>
      <c r="L6" s="109"/>
      <c r="M6" s="8">
        <v>30</v>
      </c>
      <c r="N6" s="8" t="s">
        <v>30</v>
      </c>
      <c r="O6" s="53">
        <v>42845</v>
      </c>
      <c r="P6" s="63">
        <v>0.60833333333333328</v>
      </c>
      <c r="Q6" s="111" t="s">
        <v>19</v>
      </c>
    </row>
    <row r="7" spans="1:19" s="5" customFormat="1" ht="48" x14ac:dyDescent="0.2">
      <c r="A7" s="6" t="s">
        <v>19</v>
      </c>
      <c r="B7" s="7" t="s">
        <v>32</v>
      </c>
      <c r="C7" s="25">
        <f t="shared" si="0"/>
        <v>34.780533333333331</v>
      </c>
      <c r="D7" s="25">
        <f t="shared" si="1"/>
        <v>75.941816666666668</v>
      </c>
      <c r="E7" s="45" t="s">
        <v>19</v>
      </c>
      <c r="F7" s="26">
        <v>34</v>
      </c>
      <c r="G7" s="27">
        <v>46.832000000000001</v>
      </c>
      <c r="H7" s="26" t="s">
        <v>23</v>
      </c>
      <c r="I7" s="26">
        <v>75</v>
      </c>
      <c r="J7" s="27">
        <v>56.509</v>
      </c>
      <c r="K7" s="26" t="s">
        <v>24</v>
      </c>
      <c r="L7" s="109"/>
      <c r="M7" s="8"/>
      <c r="N7" s="8"/>
      <c r="O7" s="53">
        <v>42845</v>
      </c>
      <c r="P7" s="63">
        <v>0.68472222222222223</v>
      </c>
      <c r="Q7" s="112" t="s">
        <v>19</v>
      </c>
      <c r="R7" s="4"/>
      <c r="S7" s="4"/>
    </row>
    <row r="8" spans="1:19" s="4" customFormat="1" ht="32" x14ac:dyDescent="0.2">
      <c r="A8" s="14" t="s">
        <v>3</v>
      </c>
      <c r="B8" s="73" t="s">
        <v>18</v>
      </c>
      <c r="C8" s="19">
        <f t="shared" si="0"/>
        <v>36.000633333333333</v>
      </c>
      <c r="D8" s="19">
        <f t="shared" si="1"/>
        <v>74.833783333333329</v>
      </c>
      <c r="E8" s="102" t="s">
        <v>19</v>
      </c>
      <c r="F8" s="15">
        <v>36</v>
      </c>
      <c r="G8" s="16">
        <v>3.7999999999999999E-2</v>
      </c>
      <c r="H8" s="16" t="s">
        <v>23</v>
      </c>
      <c r="I8" s="15">
        <v>74</v>
      </c>
      <c r="J8" s="16">
        <v>50.027000000000001</v>
      </c>
      <c r="K8" s="16" t="s">
        <v>24</v>
      </c>
      <c r="L8" s="102"/>
      <c r="M8" s="20">
        <v>98.5</v>
      </c>
      <c r="N8" s="20" t="s">
        <v>27</v>
      </c>
      <c r="O8" s="54">
        <v>42843</v>
      </c>
      <c r="P8" s="64">
        <v>0.55625000000000002</v>
      </c>
      <c r="Q8" s="113" t="s">
        <v>29</v>
      </c>
    </row>
    <row r="9" spans="1:19" s="4" customFormat="1" ht="32" x14ac:dyDescent="0.2">
      <c r="A9" s="14" t="s">
        <v>4</v>
      </c>
      <c r="B9" s="73" t="s">
        <v>18</v>
      </c>
      <c r="C9" s="22">
        <f t="shared" si="0"/>
        <v>35.75136333333333</v>
      </c>
      <c r="D9" s="22">
        <f t="shared" si="1"/>
        <v>74.863321666666664</v>
      </c>
      <c r="E9" s="45" t="s">
        <v>19</v>
      </c>
      <c r="F9" s="23">
        <v>35</v>
      </c>
      <c r="G9" s="13">
        <v>45.081800000000001</v>
      </c>
      <c r="H9" s="13" t="s">
        <v>23</v>
      </c>
      <c r="I9" s="23">
        <v>74</v>
      </c>
      <c r="J9" s="13">
        <v>51.799300000000002</v>
      </c>
      <c r="K9" s="13" t="s">
        <v>24</v>
      </c>
      <c r="L9" s="102"/>
      <c r="M9" s="24">
        <v>95.43</v>
      </c>
      <c r="N9" s="24" t="s">
        <v>27</v>
      </c>
      <c r="O9" s="55">
        <v>42843</v>
      </c>
      <c r="P9" s="65">
        <v>0.68541666666666667</v>
      </c>
      <c r="Q9" s="114"/>
    </row>
    <row r="10" spans="1:19" s="4" customFormat="1" ht="32" x14ac:dyDescent="0.2">
      <c r="A10" s="14" t="s">
        <v>5</v>
      </c>
      <c r="B10" s="73" t="s">
        <v>18</v>
      </c>
      <c r="C10" s="22">
        <f t="shared" si="0"/>
        <v>35.595003333333331</v>
      </c>
      <c r="D10" s="22">
        <f t="shared" si="1"/>
        <v>74.808798333333328</v>
      </c>
      <c r="E10" s="45" t="s">
        <v>19</v>
      </c>
      <c r="F10" s="15">
        <v>35</v>
      </c>
      <c r="G10" s="16">
        <v>35.700200000000002</v>
      </c>
      <c r="H10" s="16" t="s">
        <v>23</v>
      </c>
      <c r="I10" s="15">
        <v>74</v>
      </c>
      <c r="J10" s="16">
        <v>48.527900000000002</v>
      </c>
      <c r="K10" s="16" t="s">
        <v>24</v>
      </c>
      <c r="L10" s="102"/>
      <c r="M10" s="24">
        <v>97.5</v>
      </c>
      <c r="N10" s="24" t="s">
        <v>27</v>
      </c>
      <c r="O10" s="55">
        <v>42843</v>
      </c>
      <c r="P10" s="65">
        <v>0.77777777777777779</v>
      </c>
      <c r="Q10" s="113" t="s">
        <v>38</v>
      </c>
    </row>
    <row r="11" spans="1:19" s="5" customFormat="1" ht="32" x14ac:dyDescent="0.2">
      <c r="A11" s="28" t="s">
        <v>6</v>
      </c>
      <c r="B11" s="74" t="s">
        <v>48</v>
      </c>
      <c r="C11" s="29">
        <f t="shared" si="0"/>
        <v>35.42</v>
      </c>
      <c r="D11" s="29">
        <f t="shared" si="1"/>
        <v>75.25</v>
      </c>
      <c r="E11" s="103"/>
      <c r="F11" s="47">
        <v>35</v>
      </c>
      <c r="G11" s="49">
        <v>25.200000000000102</v>
      </c>
      <c r="H11" s="29" t="s">
        <v>23</v>
      </c>
      <c r="I11" s="30">
        <v>75</v>
      </c>
      <c r="J11" s="49">
        <v>15</v>
      </c>
      <c r="K11" s="29" t="s">
        <v>24</v>
      </c>
      <c r="L11" s="103"/>
      <c r="M11" s="30">
        <v>28.05</v>
      </c>
      <c r="N11" s="30"/>
      <c r="O11" s="56"/>
      <c r="P11" s="66"/>
      <c r="Q11" s="115" t="s">
        <v>35</v>
      </c>
      <c r="R11" s="4"/>
      <c r="S11" s="4"/>
    </row>
    <row r="12" spans="1:19" s="5" customFormat="1" ht="32" x14ac:dyDescent="0.2">
      <c r="A12" s="21" t="s">
        <v>7</v>
      </c>
      <c r="B12" s="75" t="s">
        <v>49</v>
      </c>
      <c r="C12" s="32">
        <f t="shared" si="0"/>
        <v>35.1389</v>
      </c>
      <c r="D12" s="31">
        <f t="shared" si="1"/>
        <v>75.105999999999995</v>
      </c>
      <c r="E12" s="104"/>
      <c r="F12" s="33">
        <v>35</v>
      </c>
      <c r="G12" s="50">
        <v>8.3339999999999748</v>
      </c>
      <c r="H12" s="32" t="s">
        <v>23</v>
      </c>
      <c r="I12" s="33">
        <v>75</v>
      </c>
      <c r="J12" s="50">
        <v>6.3599999999996726</v>
      </c>
      <c r="K12" s="32" t="s">
        <v>24</v>
      </c>
      <c r="L12" s="104"/>
      <c r="M12" s="33">
        <v>218</v>
      </c>
      <c r="N12" s="33"/>
      <c r="O12" s="57"/>
      <c r="P12" s="67"/>
      <c r="Q12" s="116" t="s">
        <v>37</v>
      </c>
      <c r="R12" s="4"/>
      <c r="S12" s="4"/>
    </row>
    <row r="13" spans="1:19" s="5" customFormat="1" ht="32" x14ac:dyDescent="0.2">
      <c r="A13" s="14" t="s">
        <v>8</v>
      </c>
      <c r="B13" s="73" t="s">
        <v>21</v>
      </c>
      <c r="C13" s="34">
        <f t="shared" si="0"/>
        <v>34.942183333333332</v>
      </c>
      <c r="D13" s="34">
        <f t="shared" si="1"/>
        <v>75.307716666666664</v>
      </c>
      <c r="E13" s="102" t="s">
        <v>19</v>
      </c>
      <c r="F13" s="23">
        <v>34</v>
      </c>
      <c r="G13" s="13">
        <v>56.530999999999999</v>
      </c>
      <c r="H13" s="13" t="s">
        <v>23</v>
      </c>
      <c r="I13" s="23">
        <v>75</v>
      </c>
      <c r="J13" s="13">
        <v>18.463000000000001</v>
      </c>
      <c r="K13" s="13" t="s">
        <v>24</v>
      </c>
      <c r="L13" s="102"/>
      <c r="M13" s="24">
        <v>236</v>
      </c>
      <c r="N13" s="24" t="s">
        <v>30</v>
      </c>
      <c r="O13" s="55">
        <v>42847</v>
      </c>
      <c r="P13" s="65">
        <v>0.54652777777777783</v>
      </c>
      <c r="Q13" s="113" t="s">
        <v>34</v>
      </c>
      <c r="R13" s="4"/>
      <c r="S13" s="4"/>
    </row>
    <row r="14" spans="1:19" s="5" customFormat="1" ht="32" x14ac:dyDescent="0.2">
      <c r="A14" s="21" t="s">
        <v>9</v>
      </c>
      <c r="B14" s="75" t="s">
        <v>48</v>
      </c>
      <c r="C14" s="31">
        <f t="shared" si="0"/>
        <v>35.01</v>
      </c>
      <c r="D14" s="31">
        <f t="shared" si="1"/>
        <v>75.683000000000007</v>
      </c>
      <c r="E14" s="105"/>
      <c r="F14" s="35">
        <v>35</v>
      </c>
      <c r="G14" s="51">
        <v>0.59999999999988063</v>
      </c>
      <c r="H14" s="31" t="s">
        <v>23</v>
      </c>
      <c r="I14" s="35">
        <v>75</v>
      </c>
      <c r="J14" s="51">
        <v>40.980000000000416</v>
      </c>
      <c r="K14" s="31" t="s">
        <v>24</v>
      </c>
      <c r="L14" s="105"/>
      <c r="M14" s="35">
        <v>30</v>
      </c>
      <c r="N14" s="35"/>
      <c r="O14" s="58"/>
      <c r="P14" s="68"/>
      <c r="Q14" s="115" t="s">
        <v>35</v>
      </c>
      <c r="R14" s="4"/>
      <c r="S14" s="4"/>
    </row>
    <row r="15" spans="1:19" s="5" customFormat="1" ht="32" x14ac:dyDescent="0.2">
      <c r="A15" s="14" t="s">
        <v>10</v>
      </c>
      <c r="B15" s="73" t="s">
        <v>21</v>
      </c>
      <c r="C15" s="19">
        <f t="shared" si="0"/>
        <v>34.565583333333336</v>
      </c>
      <c r="D15" s="19">
        <f t="shared" si="1"/>
        <v>75.675933333333333</v>
      </c>
      <c r="E15" s="102" t="s">
        <v>19</v>
      </c>
      <c r="F15" s="15">
        <v>34</v>
      </c>
      <c r="G15" s="16">
        <v>33.935000000000002</v>
      </c>
      <c r="H15" s="16" t="s">
        <v>23</v>
      </c>
      <c r="I15" s="15">
        <v>75</v>
      </c>
      <c r="J15" s="16">
        <v>40.555999999999997</v>
      </c>
      <c r="K15" s="16" t="s">
        <v>24</v>
      </c>
      <c r="L15" s="102"/>
      <c r="M15" s="17">
        <v>230</v>
      </c>
      <c r="N15" s="17" t="s">
        <v>30</v>
      </c>
      <c r="O15" s="59">
        <v>42846</v>
      </c>
      <c r="P15" s="69">
        <v>0.65138888888888891</v>
      </c>
      <c r="Q15" s="113" t="s">
        <v>39</v>
      </c>
      <c r="R15" s="4"/>
      <c r="S15" s="4"/>
    </row>
    <row r="16" spans="1:19" s="5" customFormat="1" ht="32" x14ac:dyDescent="0.2">
      <c r="A16" s="36" t="s">
        <v>11</v>
      </c>
      <c r="B16" s="76" t="s">
        <v>52</v>
      </c>
      <c r="C16" s="40">
        <f t="shared" si="0"/>
        <v>35.851433333333333</v>
      </c>
      <c r="D16" s="40">
        <f t="shared" si="1"/>
        <v>74.617031666666662</v>
      </c>
      <c r="E16" s="45" t="s">
        <v>19</v>
      </c>
      <c r="F16" s="41">
        <v>35</v>
      </c>
      <c r="G16" s="42">
        <v>51.085999999999999</v>
      </c>
      <c r="H16" s="42" t="s">
        <v>23</v>
      </c>
      <c r="I16" s="41">
        <v>74</v>
      </c>
      <c r="J16" s="42">
        <v>37.021900000000002</v>
      </c>
      <c r="K16" s="42" t="s">
        <v>24</v>
      </c>
      <c r="L16" s="102"/>
      <c r="M16" s="39">
        <v>1788</v>
      </c>
      <c r="N16" s="39" t="s">
        <v>42</v>
      </c>
      <c r="O16" s="60">
        <v>42842</v>
      </c>
      <c r="P16" s="70">
        <v>0.57638888888888895</v>
      </c>
      <c r="Q16" s="117" t="s">
        <v>41</v>
      </c>
    </row>
    <row r="17" spans="1:17" s="5" customFormat="1" ht="48" x14ac:dyDescent="0.2">
      <c r="A17" s="37" t="s">
        <v>12</v>
      </c>
      <c r="B17" s="76" t="s">
        <v>53</v>
      </c>
      <c r="C17" s="40">
        <f t="shared" ref="C17:C21" si="2">F17+G17/60</f>
        <v>35.688949999999998</v>
      </c>
      <c r="D17" s="40">
        <f t="shared" ref="D17:D21" si="3">I17+J17/60</f>
        <v>74.3506</v>
      </c>
      <c r="E17" s="45" t="s">
        <v>19</v>
      </c>
      <c r="F17" s="41">
        <v>35</v>
      </c>
      <c r="G17" s="42">
        <v>41.337000000000003</v>
      </c>
      <c r="H17" s="42" t="s">
        <v>23</v>
      </c>
      <c r="I17" s="41">
        <v>74</v>
      </c>
      <c r="J17" s="42">
        <v>21.036000000000001</v>
      </c>
      <c r="K17" s="42" t="s">
        <v>24</v>
      </c>
      <c r="L17" s="102"/>
      <c r="M17" s="46">
        <v>2348</v>
      </c>
      <c r="N17" s="46" t="s">
        <v>42</v>
      </c>
      <c r="O17" s="61">
        <v>42842</v>
      </c>
      <c r="P17" s="71">
        <v>0.75606481481481491</v>
      </c>
      <c r="Q17" s="118" t="s">
        <v>43</v>
      </c>
    </row>
    <row r="18" spans="1:17" s="5" customFormat="1" ht="48" x14ac:dyDescent="0.2">
      <c r="A18" s="38" t="s">
        <v>13</v>
      </c>
      <c r="B18" s="78" t="s">
        <v>54</v>
      </c>
      <c r="C18" s="40">
        <f t="shared" si="2"/>
        <v>35.557883333333336</v>
      </c>
      <c r="D18" s="40">
        <f t="shared" si="3"/>
        <v>74.172566666666668</v>
      </c>
      <c r="E18" s="106" t="s">
        <v>19</v>
      </c>
      <c r="F18" s="43">
        <v>35</v>
      </c>
      <c r="G18" s="44">
        <v>33.472999999999999</v>
      </c>
      <c r="H18" s="44" t="s">
        <v>23</v>
      </c>
      <c r="I18" s="43">
        <v>74</v>
      </c>
      <c r="J18" s="44">
        <v>10.353999999999999</v>
      </c>
      <c r="K18" s="44" t="s">
        <v>24</v>
      </c>
      <c r="L18" s="110"/>
      <c r="M18" s="39">
        <v>2768</v>
      </c>
      <c r="N18" s="39" t="s">
        <v>42</v>
      </c>
      <c r="O18" s="60">
        <v>42842</v>
      </c>
      <c r="P18" s="70">
        <v>0.9555555555555556</v>
      </c>
      <c r="Q18" s="118" t="s">
        <v>44</v>
      </c>
    </row>
    <row r="19" spans="1:17" s="5" customFormat="1" ht="80" x14ac:dyDescent="0.2">
      <c r="A19" s="37" t="s">
        <v>14</v>
      </c>
      <c r="B19" s="76" t="s">
        <v>54</v>
      </c>
      <c r="C19" s="40">
        <f t="shared" si="2"/>
        <v>35.28006666666667</v>
      </c>
      <c r="D19" s="40">
        <f t="shared" si="3"/>
        <v>73.789550000000006</v>
      </c>
      <c r="E19" s="45" t="s">
        <v>19</v>
      </c>
      <c r="F19" s="41">
        <v>35</v>
      </c>
      <c r="G19" s="42">
        <v>16.803999999999998</v>
      </c>
      <c r="H19" s="42" t="s">
        <v>23</v>
      </c>
      <c r="I19" s="41">
        <v>73</v>
      </c>
      <c r="J19" s="42">
        <v>47.372999999999998</v>
      </c>
      <c r="K19" s="42" t="s">
        <v>24</v>
      </c>
      <c r="L19" s="102"/>
      <c r="M19" s="39">
        <v>3457</v>
      </c>
      <c r="N19" s="39" t="s">
        <v>30</v>
      </c>
      <c r="O19" s="60">
        <v>42848</v>
      </c>
      <c r="P19" s="70">
        <v>0.51458333333333328</v>
      </c>
      <c r="Q19" s="118" t="s">
        <v>55</v>
      </c>
    </row>
    <row r="20" spans="1:17" s="4" customFormat="1" ht="112" x14ac:dyDescent="0.2">
      <c r="A20" s="37" t="s">
        <v>15</v>
      </c>
      <c r="B20" s="76" t="s">
        <v>53</v>
      </c>
      <c r="C20" s="40">
        <f t="shared" si="2"/>
        <v>35.306283333333333</v>
      </c>
      <c r="D20" s="40">
        <f t="shared" si="3"/>
        <v>74.821233333333339</v>
      </c>
      <c r="E20" s="102" t="s">
        <v>19</v>
      </c>
      <c r="F20" s="41">
        <v>35</v>
      </c>
      <c r="G20" s="42">
        <v>18.376999999999999</v>
      </c>
      <c r="H20" s="42" t="s">
        <v>23</v>
      </c>
      <c r="I20" s="41">
        <v>74</v>
      </c>
      <c r="J20" s="42">
        <v>49.274000000000001</v>
      </c>
      <c r="K20" s="42" t="s">
        <v>24</v>
      </c>
      <c r="L20" s="102"/>
      <c r="M20" s="39">
        <v>1760</v>
      </c>
      <c r="N20" s="39" t="s">
        <v>30</v>
      </c>
      <c r="O20" s="60">
        <v>42847</v>
      </c>
      <c r="P20" s="70">
        <v>0.83084490740740735</v>
      </c>
      <c r="Q20" s="118" t="s">
        <v>47</v>
      </c>
    </row>
    <row r="21" spans="1:17" s="4" customFormat="1" ht="112" x14ac:dyDescent="0.2">
      <c r="A21" s="37" t="s">
        <v>16</v>
      </c>
      <c r="B21" s="76" t="s">
        <v>53</v>
      </c>
      <c r="C21" s="40">
        <f t="shared" si="2"/>
        <v>34.937233333333332</v>
      </c>
      <c r="D21" s="40">
        <f t="shared" si="3"/>
        <v>75.169083333333333</v>
      </c>
      <c r="E21" s="45" t="s">
        <v>19</v>
      </c>
      <c r="F21" s="41">
        <v>34</v>
      </c>
      <c r="G21" s="42">
        <v>56.234000000000002</v>
      </c>
      <c r="H21" s="42" t="s">
        <v>23</v>
      </c>
      <c r="I21" s="41">
        <v>75</v>
      </c>
      <c r="J21" s="42">
        <v>10.145</v>
      </c>
      <c r="K21" s="42" t="s">
        <v>24</v>
      </c>
      <c r="L21" s="102"/>
      <c r="M21" s="39">
        <v>1103</v>
      </c>
      <c r="N21" s="39" t="s">
        <v>30</v>
      </c>
      <c r="O21" s="60">
        <v>42847</v>
      </c>
      <c r="P21" s="70">
        <v>0.6381944444444444</v>
      </c>
      <c r="Q21" s="118" t="s">
        <v>46</v>
      </c>
    </row>
    <row r="22" spans="1:17" s="4" customFormat="1" ht="96" x14ac:dyDescent="0.2">
      <c r="A22" s="37" t="s">
        <v>17</v>
      </c>
      <c r="B22" s="76" t="s">
        <v>53</v>
      </c>
      <c r="C22" s="40">
        <f>F22+G22/60</f>
        <v>34.498616666666663</v>
      </c>
      <c r="D22" s="40">
        <f>I22+J22/60</f>
        <v>75.601299999999995</v>
      </c>
      <c r="E22" s="45" t="s">
        <v>19</v>
      </c>
      <c r="F22" s="41">
        <v>34</v>
      </c>
      <c r="G22" s="42">
        <v>29.917000000000002</v>
      </c>
      <c r="H22" s="42" t="s">
        <v>23</v>
      </c>
      <c r="I22" s="41">
        <v>75</v>
      </c>
      <c r="J22" s="42">
        <v>36.078000000000003</v>
      </c>
      <c r="K22" s="42" t="s">
        <v>24</v>
      </c>
      <c r="L22" s="102"/>
      <c r="M22" s="39">
        <v>1325</v>
      </c>
      <c r="N22" s="39" t="s">
        <v>30</v>
      </c>
      <c r="O22" s="60">
        <v>42846</v>
      </c>
      <c r="P22" s="70">
        <v>0.79027777777777775</v>
      </c>
      <c r="Q22" s="118" t="s">
        <v>45</v>
      </c>
    </row>
    <row r="23" spans="1:17" s="4" customFormat="1" ht="32" x14ac:dyDescent="0.2">
      <c r="A23" s="121" t="s">
        <v>59</v>
      </c>
      <c r="B23" s="122" t="s">
        <v>60</v>
      </c>
      <c r="C23" s="123">
        <f>F23+G23/60</f>
        <v>35.751168333333332</v>
      </c>
      <c r="D23" s="123">
        <f>I23+J23/60</f>
        <v>74.609650000000002</v>
      </c>
      <c r="E23" s="124"/>
      <c r="F23" s="125">
        <v>35</v>
      </c>
      <c r="G23" s="126">
        <v>45.070099999999996</v>
      </c>
      <c r="H23" s="126" t="s">
        <v>23</v>
      </c>
      <c r="I23" s="125">
        <v>74</v>
      </c>
      <c r="J23" s="126">
        <v>36.579000000000001</v>
      </c>
      <c r="K23" s="126" t="s">
        <v>24</v>
      </c>
      <c r="L23" s="127"/>
      <c r="M23" s="128">
        <v>1500</v>
      </c>
      <c r="N23" s="128"/>
      <c r="O23" s="129">
        <v>43101</v>
      </c>
      <c r="P23" s="130"/>
      <c r="Q23" s="131"/>
    </row>
    <row r="24" spans="1:17" x14ac:dyDescent="0.2">
      <c r="A24" s="79" t="s">
        <v>50</v>
      </c>
      <c r="K24" s="11" t="s">
        <v>19</v>
      </c>
    </row>
    <row r="25" spans="1:17" x14ac:dyDescent="0.2">
      <c r="A25" s="80" t="s">
        <v>51</v>
      </c>
    </row>
  </sheetData>
  <mergeCells count="1">
    <mergeCell ref="C2:M2"/>
  </mergeCells>
  <phoneticPr fontId="4" type="noConversion"/>
  <pageMargins left="0.75" right="0.75" top="1" bottom="1" header="0.5" footer="0.5"/>
  <headerFooter>
    <oddFooter>&amp;L&amp;"Calibri,Regular"&amp;K000000&amp;Z&amp;F&amp;R&amp;"Calibri,Regular"&amp;K000000&amp;D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Andres</dc:creator>
  <cp:lastModifiedBy>Microsoft Office User</cp:lastModifiedBy>
  <cp:lastPrinted>2017-05-12T12:36:26Z</cp:lastPrinted>
  <dcterms:created xsi:type="dcterms:W3CDTF">2017-01-12T10:49:18Z</dcterms:created>
  <dcterms:modified xsi:type="dcterms:W3CDTF">2018-05-16T22:37:06Z</dcterms:modified>
</cp:coreProperties>
</file>