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405" yWindow="15" windowWidth="19320" windowHeight="15480" tabRatio="222"/>
  </bookViews>
  <sheets>
    <sheet name="CruiseSchedule" sheetId="1" r:id="rId1"/>
    <sheet name="JasonDives" sheetId="2" r:id="rId2"/>
    <sheet name="Sheet3" sheetId="3" r:id="rId3"/>
  </sheets>
  <definedNames>
    <definedName name="_xlnm.Print_Area" localSheetId="0">CruiseSchedule!$A$1:$F$42</definedName>
    <definedName name="_xlnm.Print_Area" localSheetId="1">JasonDives!$A$1:$I$66</definedName>
  </definedNames>
  <calcPr calcId="125725"/>
</workbook>
</file>

<file path=xl/calcChain.xml><?xml version="1.0" encoding="utf-8"?>
<calcChain xmlns="http://schemas.openxmlformats.org/spreadsheetml/2006/main">
  <c r="E49" i="2"/>
  <c r="I54" s="1"/>
  <c r="H54"/>
  <c r="I62"/>
  <c r="H62"/>
  <c r="I48"/>
  <c r="G42"/>
  <c r="H48" s="1"/>
  <c r="I34"/>
  <c r="H34"/>
  <c r="I29"/>
  <c r="H29"/>
  <c r="I24"/>
  <c r="H24"/>
  <c r="I19"/>
  <c r="G18"/>
  <c r="H19"/>
  <c r="I13"/>
  <c r="G9"/>
  <c r="H13" s="1"/>
  <c r="I8"/>
  <c r="H8"/>
</calcChain>
</file>

<file path=xl/sharedStrings.xml><?xml version="1.0" encoding="utf-8"?>
<sst xmlns="http://schemas.openxmlformats.org/spreadsheetml/2006/main" count="168" uniqueCount="128">
  <si>
    <t>Survey with Temperature Arrays</t>
    <phoneticPr fontId="5" type="noConversion"/>
  </si>
  <si>
    <t>1.5 hour</t>
  </si>
  <si>
    <t>(See 2nd tab)</t>
    <phoneticPr fontId="5" type="noConversion"/>
  </si>
  <si>
    <t>Depart Axial for Astoria (~24 hrs)</t>
    <phoneticPr fontId="5" type="noConversion"/>
  </si>
  <si>
    <t>Deploy 2 Time Lapse Cameras</t>
  </si>
  <si>
    <t>Time Lapse Camera</t>
  </si>
  <si>
    <t>recover 24-72 hrs later</t>
  </si>
  <si>
    <t>High Rise</t>
  </si>
  <si>
    <t>Collect GT samples</t>
  </si>
  <si>
    <t>GT samplers (6?)</t>
  </si>
  <si>
    <t>Recover Resistivity Probe</t>
  </si>
  <si>
    <t>Res Probe</t>
  </si>
  <si>
    <t>Deploy Marker</t>
  </si>
  <si>
    <t>Marker</t>
  </si>
  <si>
    <t>Collect chemistry samples?</t>
  </si>
  <si>
    <t>HFPS</t>
  </si>
  <si>
    <t>Recover sulfide at S&amp;M</t>
  </si>
  <si>
    <t>Recover other sulfides</t>
  </si>
  <si>
    <t>swing arm bio boxes</t>
  </si>
  <si>
    <t>Recover 2 time lapse cameras</t>
  </si>
  <si>
    <t>Time Lapse Cameras</t>
  </si>
  <si>
    <t>Gas-tight sampling</t>
  </si>
  <si>
    <t>GT samplers (4)</t>
  </si>
  <si>
    <t>Deploy Resistivity Probe</t>
  </si>
  <si>
    <t>Test Gas Chromatograph</t>
  </si>
  <si>
    <t>Gas Chromatograph</t>
  </si>
  <si>
    <t>Collect fluid chemistry samples</t>
  </si>
  <si>
    <t>GT samplers (6)</t>
  </si>
  <si>
    <t>Collect small chimney(s)</t>
  </si>
  <si>
    <t>Collect sulfide samples</t>
  </si>
  <si>
    <t>Max Payload 250lbs with HD Camera on</t>
  </si>
  <si>
    <t>Max Payload 300lbs w/o HD Camera</t>
  </si>
  <si>
    <t>ASHES</t>
  </si>
  <si>
    <t xml:space="preserve">Fluid sampling: Inferno, Mushroom, Hell, Virgin, Marshmallow, </t>
  </si>
  <si>
    <t>Collect small chimneys</t>
  </si>
  <si>
    <t>Swing-arm bio boxes</t>
  </si>
  <si>
    <t>Collect animal grabs</t>
  </si>
  <si>
    <t>small bio box</t>
  </si>
  <si>
    <t>Collect suction sample of mat</t>
  </si>
  <si>
    <t xml:space="preserve">small suction sampler </t>
  </si>
  <si>
    <t>Collect syringe sample of mat</t>
  </si>
  <si>
    <t>manual syringe sampler</t>
  </si>
  <si>
    <t>Pressure Survey</t>
  </si>
  <si>
    <t>Axial</t>
  </si>
  <si>
    <t>TRANSIT TO AXIAL</t>
  </si>
  <si>
    <t>Axial SE Caldera</t>
  </si>
  <si>
    <t>Sample water mkr 33/55</t>
  </si>
  <si>
    <t>Release RAS from mkr 33/55</t>
  </si>
  <si>
    <t>Chadwick/Nooner sensor</t>
  </si>
  <si>
    <t>Syringe sample mat</t>
  </si>
  <si>
    <t>Install RAS at mkr 33/55</t>
  </si>
  <si>
    <t>Fluid sampling Int Dist: El Guapo, Hermosa, 9-meter, Diva, Escargot, mkr 151</t>
  </si>
  <si>
    <t>Transit</t>
  </si>
  <si>
    <t>swing arm box</t>
  </si>
  <si>
    <t>transit</t>
  </si>
  <si>
    <t>begin at 10:00</t>
  </si>
  <si>
    <t>arrive Astoria</t>
  </si>
  <si>
    <r>
      <t>Jason recovered (</t>
    </r>
    <r>
      <rPr>
        <i/>
        <sz val="10"/>
        <rFont val="Verdana"/>
      </rPr>
      <t>Jason on deck 8 hrs</t>
    </r>
    <r>
      <rPr>
        <sz val="10"/>
        <rFont val="Verdana"/>
      </rPr>
      <t>)</t>
    </r>
    <phoneticPr fontId="5" type="noConversion"/>
  </si>
  <si>
    <t>0400-0600</t>
    <phoneticPr fontId="5" type="noConversion"/>
  </si>
  <si>
    <t>CTD @ background site (2 hrs)</t>
    <phoneticPr fontId="5" type="noConversion"/>
  </si>
  <si>
    <t>0600-0800</t>
    <phoneticPr fontId="5" type="noConversion"/>
  </si>
  <si>
    <t>CTD @ Int. Dist (2 hrs)</t>
    <phoneticPr fontId="5" type="noConversion"/>
  </si>
  <si>
    <t>Endeavour/Axial 2011 Cruise Plan</t>
    <phoneticPr fontId="5" type="noConversion"/>
  </si>
  <si>
    <t>time (local)</t>
  </si>
  <si>
    <t>date (local)</t>
  </si>
  <si>
    <t>July 18-August 1 Jason/Atlantis Cruise Dive Plan</t>
  </si>
  <si>
    <t>Date</t>
  </si>
  <si>
    <t>Dive #</t>
  </si>
  <si>
    <t>Location</t>
  </si>
  <si>
    <t>Primary Tasks</t>
  </si>
  <si>
    <t>Estimated hours needed</t>
  </si>
  <si>
    <t>Equipment</t>
  </si>
  <si>
    <t>one-way descent/ascent at Endeavour</t>
  </si>
  <si>
    <t>Test Chinese Fluid Sampler</t>
  </si>
  <si>
    <t>Chinese sampler</t>
  </si>
  <si>
    <t>Jason Dive (~16 hours) - FLUID SAMPLING @ EAST CALDERA</t>
    <phoneticPr fontId="5" type="noConversion"/>
  </si>
  <si>
    <t>Jason recovered</t>
    <phoneticPr fontId="5" type="noConversion"/>
  </si>
  <si>
    <t>0400-1000</t>
    <phoneticPr fontId="5" type="noConversion"/>
  </si>
  <si>
    <t>Deploy &amp; survey 3 BPR moorings (2 hrs/each, 6 hrs total)</t>
    <phoneticPr fontId="5" type="noConversion"/>
  </si>
  <si>
    <t>Arrive Astoria</t>
    <phoneticPr fontId="5" type="noConversion"/>
  </si>
  <si>
    <t>DAYLIGHT</t>
    <phoneticPr fontId="5" type="noConversion"/>
  </si>
  <si>
    <t>DAYLIGHT</t>
    <phoneticPr fontId="5" type="noConversion"/>
  </si>
  <si>
    <t>DAYLIGHT</t>
    <phoneticPr fontId="5" type="noConversion"/>
  </si>
  <si>
    <t>DAYLIGHT</t>
    <phoneticPr fontId="5" type="noConversion"/>
  </si>
  <si>
    <r>
      <t>Jason recovered (</t>
    </r>
    <r>
      <rPr>
        <i/>
        <sz val="10"/>
        <rFont val="Verdana"/>
      </rPr>
      <t>Jason on deck 8 hrs</t>
    </r>
    <r>
      <rPr>
        <sz val="10"/>
        <rFont val="Verdana"/>
      </rPr>
      <t>)</t>
    </r>
    <phoneticPr fontId="5" type="noConversion"/>
  </si>
  <si>
    <t>12:00-04:00</t>
    <phoneticPr fontId="5" type="noConversion"/>
  </si>
  <si>
    <t>12:00-04:00</t>
    <phoneticPr fontId="5" type="noConversion"/>
  </si>
  <si>
    <t>(but 3.5 days)</t>
    <phoneticPr fontId="5" type="noConversion"/>
  </si>
  <si>
    <t>(8 hour dive)</t>
    <phoneticPr fontId="5" type="noConversion"/>
  </si>
  <si>
    <t>Jason Dive (3.5+ days) - PRESSURE DIVE</t>
    <phoneticPr fontId="5" type="noConversion"/>
  </si>
  <si>
    <t>Depart Endeavour for Axial (122 nm = 12 hrs)</t>
    <phoneticPr fontId="5" type="noConversion"/>
  </si>
  <si>
    <t>Transit to Axial</t>
    <phoneticPr fontId="5" type="noConversion"/>
  </si>
  <si>
    <t xml:space="preserve">Arrive Axial </t>
    <phoneticPr fontId="5" type="noConversion"/>
  </si>
  <si>
    <t>0800-0900</t>
    <phoneticPr fontId="5" type="noConversion"/>
  </si>
  <si>
    <t>Deploy OBH (1 hr)</t>
    <phoneticPr fontId="5" type="noConversion"/>
  </si>
  <si>
    <t>0900-1200</t>
    <phoneticPr fontId="5" type="noConversion"/>
  </si>
  <si>
    <t>Release and recover 3 OBHs (1 hr/each, 3 hrs total)</t>
    <phoneticPr fontId="5" type="noConversion"/>
  </si>
  <si>
    <t>Jason Dive (~16 hours) - FLUID SAMPLING @ ASHES</t>
    <phoneticPr fontId="5" type="noConversion"/>
  </si>
  <si>
    <t>0400-1000</t>
    <phoneticPr fontId="5" type="noConversion"/>
  </si>
  <si>
    <t>Deploy &amp; survey 3 OBHs (2 hr /each, 6 hrs total)</t>
    <phoneticPr fontId="5" type="noConversion"/>
  </si>
  <si>
    <t>CTD @ ASHES (2 hrs)</t>
    <phoneticPr fontId="5" type="noConversion"/>
  </si>
  <si>
    <t>CTD @ Coquille (2 hrs)</t>
    <phoneticPr fontId="5" type="noConversion"/>
  </si>
  <si>
    <t>Deploy Zumberge mooring @ ASHES (1 hr)</t>
    <phoneticPr fontId="5" type="noConversion"/>
  </si>
  <si>
    <r>
      <t xml:space="preserve">Release &amp; recover Zumberge </t>
    </r>
    <r>
      <rPr>
        <sz val="10"/>
        <rFont val="Verdana"/>
      </rPr>
      <t>mooring floats</t>
    </r>
    <r>
      <rPr>
        <sz val="10"/>
        <rFont val="Verdana"/>
      </rPr>
      <t xml:space="preserve"> in daylight (2 hrs)</t>
    </r>
    <phoneticPr fontId="5" type="noConversion"/>
  </si>
  <si>
    <r>
      <t xml:space="preserve">Release &amp; recover RAS </t>
    </r>
    <r>
      <rPr>
        <sz val="10"/>
        <rFont val="Verdana"/>
      </rPr>
      <t>mooring</t>
    </r>
    <r>
      <rPr>
        <sz val="10"/>
        <rFont val="Verdana"/>
      </rPr>
      <t xml:space="preserve"> in daylight (2 hrs)</t>
    </r>
    <phoneticPr fontId="5" type="noConversion"/>
  </si>
  <si>
    <t>0400-0600</t>
    <phoneticPr fontId="5" type="noConversion"/>
  </si>
  <si>
    <t>Deploy RAS mooring @ Marker 33 site (1 hr)</t>
    <phoneticPr fontId="5" type="noConversion"/>
  </si>
  <si>
    <t>Recover 3 BPR moorings (1 hrs/each, 3 hrs total)</t>
    <phoneticPr fontId="5" type="noConversion"/>
  </si>
  <si>
    <t>1000-1100</t>
    <phoneticPr fontId="5" type="noConversion"/>
  </si>
  <si>
    <t>08:00-2400</t>
    <phoneticPr fontId="5" type="noConversion"/>
  </si>
  <si>
    <t>08:00-1600</t>
    <phoneticPr fontId="5" type="noConversion"/>
  </si>
  <si>
    <t>0600-0800</t>
    <phoneticPr fontId="5" type="noConversion"/>
  </si>
  <si>
    <t>Description</t>
    <phoneticPr fontId="5" type="noConversion"/>
  </si>
  <si>
    <t>Depart Astoria</t>
    <phoneticPr fontId="5" type="noConversion"/>
  </si>
  <si>
    <t>Transit to Endeavour (~24 hrs)</t>
    <phoneticPr fontId="5" type="noConversion"/>
  </si>
  <si>
    <t>Arrive Endeavour</t>
    <phoneticPr fontId="5" type="noConversion"/>
  </si>
  <si>
    <t>Jason dives at Endeavour (5-6 days)</t>
    <phoneticPr fontId="5" type="noConversion"/>
  </si>
  <si>
    <t>Water wt lbs</t>
  </si>
  <si>
    <t>Total wt per dive</t>
  </si>
  <si>
    <t>Total bottom time hours est per dive</t>
  </si>
  <si>
    <t>MEF</t>
  </si>
  <si>
    <t>Collect sulfide chimeys</t>
  </si>
  <si>
    <t>Temperature arrays</t>
  </si>
  <si>
    <t>1 hour</t>
  </si>
  <si>
    <t>one-way descent/ascent at Axial</t>
  </si>
  <si>
    <t>Recover 4 temperature arrays</t>
  </si>
  <si>
    <t>Deploy 4  temperature arrays</t>
  </si>
  <si>
    <t>Sulfide/Bio Box</t>
  </si>
</sst>
</file>

<file path=xl/styles.xml><?xml version="1.0" encoding="utf-8"?>
<styleSheet xmlns="http://schemas.openxmlformats.org/spreadsheetml/2006/main">
  <fonts count="8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2"/>
      <name val="Verdana"/>
    </font>
    <font>
      <sz val="8"/>
      <name val="Verdana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125" workbookViewId="0"/>
  </sheetViews>
  <sheetFormatPr defaultColWidth="11" defaultRowHeight="12.75"/>
  <sheetData>
    <row r="1" spans="1:8" ht="15">
      <c r="A1" s="4" t="s">
        <v>62</v>
      </c>
    </row>
    <row r="3" spans="1:8">
      <c r="A3" t="s">
        <v>64</v>
      </c>
      <c r="B3" t="s">
        <v>63</v>
      </c>
      <c r="C3" t="s">
        <v>112</v>
      </c>
    </row>
    <row r="5" spans="1:8">
      <c r="A5" s="1">
        <v>39280</v>
      </c>
      <c r="B5">
        <v>800</v>
      </c>
      <c r="C5" t="s">
        <v>113</v>
      </c>
    </row>
    <row r="6" spans="1:8">
      <c r="A6" s="1"/>
      <c r="C6" s="2" t="s">
        <v>114</v>
      </c>
    </row>
    <row r="7" spans="1:8">
      <c r="A7" s="1">
        <v>39281</v>
      </c>
      <c r="B7">
        <v>800</v>
      </c>
      <c r="C7" t="s">
        <v>115</v>
      </c>
    </row>
    <row r="8" spans="1:8">
      <c r="A8" s="1"/>
      <c r="C8" s="2"/>
    </row>
    <row r="9" spans="1:8">
      <c r="A9" s="1"/>
      <c r="C9" s="2" t="s">
        <v>116</v>
      </c>
      <c r="H9" t="s">
        <v>2</v>
      </c>
    </row>
    <row r="10" spans="1:8">
      <c r="A10" s="1"/>
    </row>
    <row r="11" spans="1:8">
      <c r="A11" s="1">
        <v>39286</v>
      </c>
      <c r="B11">
        <v>1600</v>
      </c>
      <c r="C11" s="3" t="s">
        <v>90</v>
      </c>
      <c r="G11" s="3"/>
    </row>
    <row r="12" spans="1:8">
      <c r="A12" s="1"/>
      <c r="C12" s="2" t="s">
        <v>91</v>
      </c>
    </row>
    <row r="13" spans="1:8">
      <c r="A13" s="1">
        <v>39287</v>
      </c>
      <c r="B13">
        <v>400</v>
      </c>
      <c r="C13" t="s">
        <v>92</v>
      </c>
    </row>
    <row r="14" spans="1:8">
      <c r="A14" s="1">
        <v>39287</v>
      </c>
      <c r="B14" t="s">
        <v>105</v>
      </c>
      <c r="C14" s="3" t="s">
        <v>101</v>
      </c>
    </row>
    <row r="15" spans="1:8">
      <c r="A15" s="1">
        <v>39287</v>
      </c>
      <c r="B15" t="s">
        <v>111</v>
      </c>
      <c r="C15" s="3" t="s">
        <v>100</v>
      </c>
    </row>
    <row r="16" spans="1:8">
      <c r="A16" s="1">
        <v>39287</v>
      </c>
      <c r="B16" t="s">
        <v>93</v>
      </c>
      <c r="C16" t="s">
        <v>94</v>
      </c>
    </row>
    <row r="17" spans="1:8">
      <c r="A17" s="1">
        <v>39287</v>
      </c>
      <c r="B17" t="s">
        <v>95</v>
      </c>
      <c r="C17" t="s">
        <v>96</v>
      </c>
      <c r="H17" t="s">
        <v>83</v>
      </c>
    </row>
    <row r="19" spans="1:8">
      <c r="A19" s="1">
        <v>39287</v>
      </c>
      <c r="B19">
        <v>1200</v>
      </c>
      <c r="C19" s="2" t="s">
        <v>97</v>
      </c>
    </row>
    <row r="20" spans="1:8">
      <c r="A20" s="1">
        <v>39288</v>
      </c>
      <c r="B20">
        <v>400</v>
      </c>
      <c r="C20" s="3" t="s">
        <v>84</v>
      </c>
    </row>
    <row r="21" spans="1:8">
      <c r="A21" s="1"/>
      <c r="C21" s="3"/>
    </row>
    <row r="22" spans="1:8">
      <c r="A22" s="1">
        <v>39288</v>
      </c>
      <c r="B22" t="s">
        <v>98</v>
      </c>
      <c r="C22" s="3" t="s">
        <v>99</v>
      </c>
    </row>
    <row r="23" spans="1:8">
      <c r="A23" s="1">
        <v>39288</v>
      </c>
      <c r="B23" t="s">
        <v>108</v>
      </c>
      <c r="C23" t="s">
        <v>102</v>
      </c>
    </row>
    <row r="24" spans="1:8">
      <c r="A24" s="1">
        <v>39288</v>
      </c>
      <c r="B24">
        <v>1200</v>
      </c>
      <c r="C24" s="2" t="s">
        <v>89</v>
      </c>
    </row>
    <row r="25" spans="1:8">
      <c r="A25" s="1"/>
    </row>
    <row r="26" spans="1:8">
      <c r="C26" t="s">
        <v>103</v>
      </c>
      <c r="H26" t="s">
        <v>80</v>
      </c>
    </row>
    <row r="27" spans="1:8">
      <c r="C27" t="s">
        <v>104</v>
      </c>
      <c r="H27" t="s">
        <v>81</v>
      </c>
    </row>
    <row r="29" spans="1:8">
      <c r="A29" s="1">
        <v>39292</v>
      </c>
      <c r="B29">
        <v>400</v>
      </c>
      <c r="C29" s="3" t="s">
        <v>57</v>
      </c>
    </row>
    <row r="30" spans="1:8">
      <c r="A30" s="1"/>
    </row>
    <row r="31" spans="1:8">
      <c r="A31" s="1">
        <v>39292</v>
      </c>
      <c r="B31" t="s">
        <v>58</v>
      </c>
      <c r="C31" s="3" t="s">
        <v>61</v>
      </c>
    </row>
    <row r="32" spans="1:8">
      <c r="A32" s="1"/>
      <c r="B32" t="s">
        <v>60</v>
      </c>
      <c r="C32" s="3" t="s">
        <v>59</v>
      </c>
    </row>
    <row r="33" spans="1:8">
      <c r="A33" s="1"/>
      <c r="B33" t="s">
        <v>93</v>
      </c>
      <c r="C33" s="3" t="s">
        <v>106</v>
      </c>
    </row>
    <row r="34" spans="1:8">
      <c r="B34" t="s">
        <v>95</v>
      </c>
      <c r="C34" s="3" t="s">
        <v>107</v>
      </c>
      <c r="H34" t="s">
        <v>82</v>
      </c>
    </row>
    <row r="36" spans="1:8">
      <c r="A36" s="1">
        <v>39292</v>
      </c>
      <c r="B36">
        <v>1200</v>
      </c>
      <c r="C36" s="2" t="s">
        <v>75</v>
      </c>
    </row>
    <row r="37" spans="1:8">
      <c r="A37" s="1">
        <v>39293</v>
      </c>
      <c r="B37">
        <v>400</v>
      </c>
      <c r="C37" s="3" t="s">
        <v>76</v>
      </c>
    </row>
    <row r="38" spans="1:8">
      <c r="C38" s="2"/>
    </row>
    <row r="39" spans="1:8">
      <c r="A39" s="1">
        <v>39293</v>
      </c>
      <c r="B39" t="s">
        <v>77</v>
      </c>
      <c r="C39" s="3" t="s">
        <v>78</v>
      </c>
    </row>
    <row r="40" spans="1:8">
      <c r="A40" s="1"/>
      <c r="C40" s="2"/>
    </row>
    <row r="41" spans="1:8">
      <c r="A41" s="1">
        <v>39293</v>
      </c>
      <c r="B41">
        <v>1000</v>
      </c>
      <c r="C41" s="2" t="s">
        <v>3</v>
      </c>
    </row>
    <row r="42" spans="1:8">
      <c r="A42" s="1">
        <v>39294</v>
      </c>
      <c r="B42">
        <v>1000</v>
      </c>
      <c r="C42" s="3" t="s">
        <v>79</v>
      </c>
    </row>
    <row r="47" spans="1:8">
      <c r="C47" s="3"/>
    </row>
    <row r="50" spans="1:3">
      <c r="A50" s="1"/>
    </row>
    <row r="51" spans="1:3">
      <c r="A51" s="1"/>
    </row>
    <row r="52" spans="1:3">
      <c r="C52" s="3"/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6" sqref="D26"/>
    </sheetView>
  </sheetViews>
  <sheetFormatPr defaultColWidth="11" defaultRowHeight="12.75"/>
  <cols>
    <col min="4" max="4" width="26" customWidth="1"/>
    <col min="6" max="6" width="19.25" customWidth="1"/>
  </cols>
  <sheetData>
    <row r="1" spans="1:12" ht="15">
      <c r="A1" s="5" t="s">
        <v>65</v>
      </c>
    </row>
    <row r="3" spans="1:12" ht="45">
      <c r="A3" s="6" t="s">
        <v>66</v>
      </c>
      <c r="B3" s="6" t="s">
        <v>67</v>
      </c>
      <c r="C3" s="6" t="s">
        <v>68</v>
      </c>
      <c r="D3" s="6" t="s">
        <v>69</v>
      </c>
      <c r="E3" s="6" t="s">
        <v>70</v>
      </c>
      <c r="F3" s="6" t="s">
        <v>71</v>
      </c>
      <c r="G3" s="6" t="s">
        <v>117</v>
      </c>
      <c r="H3" s="6" t="s">
        <v>118</v>
      </c>
      <c r="I3" s="6" t="s">
        <v>119</v>
      </c>
      <c r="J3" s="7"/>
      <c r="K3" s="7"/>
    </row>
    <row r="4" spans="1:12">
      <c r="A4" s="8">
        <v>39281</v>
      </c>
      <c r="B4">
        <v>1</v>
      </c>
      <c r="C4" t="s">
        <v>120</v>
      </c>
      <c r="D4" t="s">
        <v>121</v>
      </c>
      <c r="E4">
        <v>5</v>
      </c>
      <c r="F4" t="s">
        <v>122</v>
      </c>
      <c r="G4">
        <v>10</v>
      </c>
      <c r="K4" t="s">
        <v>123</v>
      </c>
      <c r="L4" t="s">
        <v>124</v>
      </c>
    </row>
    <row r="5" spans="1:12">
      <c r="A5" s="8"/>
      <c r="B5" t="s">
        <v>109</v>
      </c>
      <c r="D5" t="s">
        <v>125</v>
      </c>
      <c r="E5">
        <v>2</v>
      </c>
      <c r="F5" t="s">
        <v>122</v>
      </c>
    </row>
    <row r="6" spans="1:12">
      <c r="D6" t="s">
        <v>126</v>
      </c>
      <c r="E6">
        <v>3</v>
      </c>
      <c r="F6" t="s">
        <v>127</v>
      </c>
      <c r="G6">
        <v>10</v>
      </c>
      <c r="K6" t="s">
        <v>1</v>
      </c>
      <c r="L6" t="s">
        <v>72</v>
      </c>
    </row>
    <row r="7" spans="1:12">
      <c r="D7" t="s">
        <v>4</v>
      </c>
      <c r="E7">
        <v>2</v>
      </c>
      <c r="F7" t="s">
        <v>5</v>
      </c>
      <c r="G7">
        <v>10</v>
      </c>
      <c r="J7" t="s">
        <v>6</v>
      </c>
    </row>
    <row r="8" spans="1:12">
      <c r="H8">
        <f>SUM(G4:G7)</f>
        <v>30</v>
      </c>
      <c r="I8">
        <f>SUM(E4:E7)</f>
        <v>12</v>
      </c>
    </row>
    <row r="9" spans="1:12">
      <c r="A9" s="8">
        <v>39282</v>
      </c>
      <c r="B9">
        <v>2</v>
      </c>
      <c r="C9" t="s">
        <v>7</v>
      </c>
      <c r="D9" t="s">
        <v>8</v>
      </c>
      <c r="E9">
        <v>2</v>
      </c>
      <c r="F9" t="s">
        <v>9</v>
      </c>
      <c r="G9">
        <f>6*12</f>
        <v>72</v>
      </c>
    </row>
    <row r="10" spans="1:12">
      <c r="B10" t="s">
        <v>109</v>
      </c>
      <c r="D10" t="s">
        <v>10</v>
      </c>
      <c r="E10">
        <v>3</v>
      </c>
      <c r="F10" t="s">
        <v>11</v>
      </c>
      <c r="G10">
        <v>18</v>
      </c>
    </row>
    <row r="11" spans="1:12">
      <c r="D11" t="s">
        <v>12</v>
      </c>
      <c r="E11">
        <v>0.5</v>
      </c>
      <c r="F11" t="s">
        <v>13</v>
      </c>
      <c r="G11">
        <v>5</v>
      </c>
    </row>
    <row r="12" spans="1:12">
      <c r="D12" t="s">
        <v>14</v>
      </c>
      <c r="E12">
        <v>2</v>
      </c>
      <c r="F12" t="s">
        <v>15</v>
      </c>
      <c r="G12">
        <v>95</v>
      </c>
    </row>
    <row r="13" spans="1:12">
      <c r="H13">
        <f>SUM(G9:G12)</f>
        <v>190</v>
      </c>
      <c r="I13">
        <f>SUM(E9:E12)</f>
        <v>7.5</v>
      </c>
    </row>
    <row r="14" spans="1:12">
      <c r="A14" s="8">
        <v>39283</v>
      </c>
      <c r="B14">
        <v>3</v>
      </c>
      <c r="C14" t="s">
        <v>120</v>
      </c>
      <c r="D14" t="s">
        <v>16</v>
      </c>
      <c r="E14">
        <v>4</v>
      </c>
      <c r="F14" t="s">
        <v>127</v>
      </c>
      <c r="G14">
        <v>100</v>
      </c>
    </row>
    <row r="15" spans="1:12">
      <c r="A15" s="8"/>
      <c r="B15" t="s">
        <v>109</v>
      </c>
      <c r="D15" t="s">
        <v>17</v>
      </c>
      <c r="E15">
        <v>4</v>
      </c>
      <c r="F15" t="s">
        <v>18</v>
      </c>
      <c r="G15">
        <v>30</v>
      </c>
    </row>
    <row r="16" spans="1:12">
      <c r="A16" s="8"/>
      <c r="D16" t="s">
        <v>19</v>
      </c>
      <c r="E16">
        <v>1</v>
      </c>
      <c r="F16" t="s">
        <v>20</v>
      </c>
      <c r="G16">
        <v>10</v>
      </c>
    </row>
    <row r="17" spans="1:9">
      <c r="D17" s="3" t="s">
        <v>73</v>
      </c>
      <c r="E17">
        <v>2</v>
      </c>
      <c r="F17" s="3" t="s">
        <v>74</v>
      </c>
      <c r="G17">
        <v>33</v>
      </c>
    </row>
    <row r="18" spans="1:9">
      <c r="D18" t="s">
        <v>21</v>
      </c>
      <c r="E18">
        <v>2</v>
      </c>
      <c r="F18" t="s">
        <v>22</v>
      </c>
      <c r="G18">
        <f>4*12</f>
        <v>48</v>
      </c>
    </row>
    <row r="19" spans="1:9">
      <c r="H19">
        <f>SUM(G14:G18)</f>
        <v>221</v>
      </c>
      <c r="I19">
        <f>SUM(E14:E18)</f>
        <v>13</v>
      </c>
    </row>
    <row r="20" spans="1:9">
      <c r="A20" s="8">
        <v>39284</v>
      </c>
      <c r="B20">
        <v>4</v>
      </c>
      <c r="C20" t="s">
        <v>7</v>
      </c>
      <c r="D20" t="s">
        <v>23</v>
      </c>
      <c r="E20">
        <v>4</v>
      </c>
      <c r="F20" t="s">
        <v>11</v>
      </c>
      <c r="G20">
        <v>18</v>
      </c>
    </row>
    <row r="21" spans="1:9">
      <c r="B21" t="s">
        <v>109</v>
      </c>
      <c r="D21" t="s">
        <v>24</v>
      </c>
      <c r="E21">
        <v>4</v>
      </c>
      <c r="F21" t="s">
        <v>25</v>
      </c>
      <c r="G21">
        <v>38</v>
      </c>
    </row>
    <row r="22" spans="1:9">
      <c r="D22" t="s">
        <v>8</v>
      </c>
      <c r="E22">
        <v>2</v>
      </c>
      <c r="F22" t="s">
        <v>9</v>
      </c>
      <c r="G22">
        <v>72</v>
      </c>
    </row>
    <row r="23" spans="1:9">
      <c r="D23" t="s">
        <v>26</v>
      </c>
      <c r="E23">
        <v>2</v>
      </c>
      <c r="F23" t="s">
        <v>15</v>
      </c>
      <c r="G23">
        <v>95</v>
      </c>
    </row>
    <row r="24" spans="1:9">
      <c r="H24">
        <f>SUM(G20:G23)</f>
        <v>223</v>
      </c>
      <c r="I24">
        <f>SUM(E20:E23)</f>
        <v>12</v>
      </c>
    </row>
    <row r="25" spans="1:9">
      <c r="A25" s="8">
        <v>39285</v>
      </c>
      <c r="B25">
        <v>5</v>
      </c>
      <c r="C25" t="s">
        <v>120</v>
      </c>
      <c r="D25" t="s">
        <v>0</v>
      </c>
      <c r="E25">
        <v>4</v>
      </c>
      <c r="F25" t="s">
        <v>122</v>
      </c>
      <c r="G25">
        <v>10</v>
      </c>
    </row>
    <row r="26" spans="1:9">
      <c r="B26" t="s">
        <v>109</v>
      </c>
      <c r="D26" t="s">
        <v>8</v>
      </c>
      <c r="E26">
        <v>2</v>
      </c>
      <c r="F26" t="s">
        <v>27</v>
      </c>
      <c r="G26">
        <v>66</v>
      </c>
    </row>
    <row r="27" spans="1:9">
      <c r="D27" t="s">
        <v>26</v>
      </c>
      <c r="E27">
        <v>4</v>
      </c>
      <c r="F27" t="s">
        <v>15</v>
      </c>
      <c r="G27">
        <v>95</v>
      </c>
    </row>
    <row r="28" spans="1:9">
      <c r="D28" t="s">
        <v>28</v>
      </c>
      <c r="E28">
        <v>2</v>
      </c>
      <c r="F28" t="s">
        <v>18</v>
      </c>
    </row>
    <row r="29" spans="1:9">
      <c r="H29">
        <f>SUM(G25:G28)</f>
        <v>171</v>
      </c>
      <c r="I29">
        <f>SUM(E25:E28)</f>
        <v>12</v>
      </c>
    </row>
    <row r="30" spans="1:9">
      <c r="A30" s="8">
        <v>39286</v>
      </c>
      <c r="B30">
        <v>6</v>
      </c>
      <c r="C30" t="s">
        <v>120</v>
      </c>
      <c r="D30" t="s">
        <v>24</v>
      </c>
      <c r="E30">
        <v>2</v>
      </c>
      <c r="F30" t="s">
        <v>25</v>
      </c>
      <c r="G30">
        <v>38</v>
      </c>
    </row>
    <row r="31" spans="1:9">
      <c r="B31" t="s">
        <v>110</v>
      </c>
      <c r="D31" t="s">
        <v>8</v>
      </c>
      <c r="E31">
        <v>2</v>
      </c>
      <c r="F31" t="s">
        <v>27</v>
      </c>
      <c r="G31">
        <v>72</v>
      </c>
    </row>
    <row r="32" spans="1:9">
      <c r="B32" t="s">
        <v>88</v>
      </c>
      <c r="D32" t="s">
        <v>29</v>
      </c>
      <c r="E32">
        <v>2</v>
      </c>
      <c r="F32" t="s">
        <v>18</v>
      </c>
    </row>
    <row r="33" spans="1:10">
      <c r="D33" t="s">
        <v>26</v>
      </c>
      <c r="E33">
        <v>2</v>
      </c>
      <c r="F33" t="s">
        <v>15</v>
      </c>
      <c r="G33">
        <v>95</v>
      </c>
    </row>
    <row r="34" spans="1:10">
      <c r="H34">
        <f>SUM(G30:G33)</f>
        <v>205</v>
      </c>
      <c r="I34">
        <f>SUM(E30:E33)</f>
        <v>8</v>
      </c>
    </row>
    <row r="38" spans="1:10">
      <c r="C38" s="9"/>
      <c r="D38" s="10" t="s">
        <v>44</v>
      </c>
      <c r="E38" s="9">
        <v>11</v>
      </c>
      <c r="F38" s="10"/>
      <c r="G38" s="9"/>
      <c r="H38" s="9"/>
      <c r="I38" s="9"/>
      <c r="J38" s="9"/>
    </row>
    <row r="41" spans="1:10" ht="38.25">
      <c r="A41" s="8">
        <v>39287</v>
      </c>
      <c r="B41">
        <v>7</v>
      </c>
      <c r="C41" t="s">
        <v>32</v>
      </c>
      <c r="D41" s="7" t="s">
        <v>33</v>
      </c>
      <c r="E41">
        <v>8</v>
      </c>
      <c r="F41" s="3" t="s">
        <v>15</v>
      </c>
      <c r="G41">
        <v>95</v>
      </c>
    </row>
    <row r="42" spans="1:10">
      <c r="B42" t="s">
        <v>85</v>
      </c>
      <c r="D42" s="3" t="s">
        <v>8</v>
      </c>
      <c r="F42" s="3" t="s">
        <v>27</v>
      </c>
      <c r="G42">
        <f>6*12</f>
        <v>72</v>
      </c>
    </row>
    <row r="43" spans="1:10">
      <c r="D43" s="3" t="s">
        <v>34</v>
      </c>
      <c r="E43">
        <v>1</v>
      </c>
      <c r="F43" s="3" t="s">
        <v>35</v>
      </c>
      <c r="G43">
        <v>30</v>
      </c>
    </row>
    <row r="44" spans="1:10">
      <c r="D44" s="3" t="s">
        <v>36</v>
      </c>
      <c r="E44">
        <v>1</v>
      </c>
      <c r="F44" s="3" t="s">
        <v>37</v>
      </c>
      <c r="G44">
        <v>10</v>
      </c>
    </row>
    <row r="45" spans="1:10">
      <c r="D45" s="3" t="s">
        <v>38</v>
      </c>
      <c r="E45">
        <v>0.5</v>
      </c>
      <c r="F45" s="3" t="s">
        <v>39</v>
      </c>
      <c r="G45">
        <v>15</v>
      </c>
    </row>
    <row r="46" spans="1:10">
      <c r="D46" s="3" t="s">
        <v>40</v>
      </c>
      <c r="E46">
        <v>0.5</v>
      </c>
      <c r="F46" s="3" t="s">
        <v>41</v>
      </c>
      <c r="G46">
        <v>5</v>
      </c>
    </row>
    <row r="48" spans="1:10">
      <c r="H48">
        <f>SUM(G41:G47)</f>
        <v>227</v>
      </c>
      <c r="I48">
        <f>SUM(E41:E47)</f>
        <v>11</v>
      </c>
    </row>
    <row r="49" spans="1:10">
      <c r="A49" s="8">
        <v>39288</v>
      </c>
      <c r="B49">
        <v>8</v>
      </c>
      <c r="C49" s="3" t="s">
        <v>43</v>
      </c>
      <c r="D49" s="3" t="s">
        <v>42</v>
      </c>
      <c r="E49">
        <f>3*24</f>
        <v>72</v>
      </c>
      <c r="F49" s="3" t="s">
        <v>48</v>
      </c>
      <c r="G49">
        <v>20</v>
      </c>
    </row>
    <row r="50" spans="1:10">
      <c r="B50" t="s">
        <v>86</v>
      </c>
      <c r="D50" t="s">
        <v>47</v>
      </c>
      <c r="E50">
        <v>1</v>
      </c>
    </row>
    <row r="51" spans="1:10">
      <c r="B51" t="s">
        <v>87</v>
      </c>
      <c r="D51" t="s">
        <v>46</v>
      </c>
      <c r="E51">
        <v>1</v>
      </c>
      <c r="F51" t="s">
        <v>15</v>
      </c>
      <c r="G51">
        <v>95</v>
      </c>
    </row>
    <row r="52" spans="1:10">
      <c r="D52" t="s">
        <v>49</v>
      </c>
      <c r="E52">
        <v>0.5</v>
      </c>
      <c r="F52" t="s">
        <v>41</v>
      </c>
      <c r="G52">
        <v>5</v>
      </c>
    </row>
    <row r="54" spans="1:10">
      <c r="H54">
        <f>SUM(G49:G53)</f>
        <v>120</v>
      </c>
      <c r="I54">
        <f>SUM(E49:E54)</f>
        <v>74.5</v>
      </c>
    </row>
    <row r="55" spans="1:10">
      <c r="A55" s="8">
        <v>39292</v>
      </c>
      <c r="B55">
        <v>9</v>
      </c>
      <c r="C55" s="3" t="s">
        <v>45</v>
      </c>
      <c r="D55" t="s">
        <v>50</v>
      </c>
      <c r="E55">
        <v>4</v>
      </c>
    </row>
    <row r="56" spans="1:10">
      <c r="B56" t="s">
        <v>86</v>
      </c>
      <c r="D56" s="3" t="s">
        <v>52</v>
      </c>
      <c r="E56">
        <v>1.5</v>
      </c>
    </row>
    <row r="57" spans="1:10" ht="38.25">
      <c r="D57" s="7" t="s">
        <v>51</v>
      </c>
      <c r="E57">
        <v>8</v>
      </c>
      <c r="F57" s="3" t="s">
        <v>15</v>
      </c>
      <c r="G57">
        <v>95</v>
      </c>
    </row>
    <row r="58" spans="1:10">
      <c r="D58" s="3" t="s">
        <v>28</v>
      </c>
      <c r="E58">
        <v>0.5</v>
      </c>
      <c r="F58" s="3" t="s">
        <v>53</v>
      </c>
      <c r="G58">
        <v>30</v>
      </c>
    </row>
    <row r="59" spans="1:10">
      <c r="D59" s="3" t="s">
        <v>38</v>
      </c>
      <c r="E59">
        <v>0.5</v>
      </c>
      <c r="F59" s="3" t="s">
        <v>39</v>
      </c>
      <c r="G59">
        <v>15</v>
      </c>
    </row>
    <row r="60" spans="1:10">
      <c r="D60" s="3" t="s">
        <v>40</v>
      </c>
      <c r="E60">
        <v>0.5</v>
      </c>
      <c r="F60" s="3" t="s">
        <v>41</v>
      </c>
      <c r="G60">
        <v>5</v>
      </c>
    </row>
    <row r="62" spans="1:10">
      <c r="H62">
        <f>SUM(G55:G61)</f>
        <v>145</v>
      </c>
      <c r="I62">
        <f>SUM(E55:E61)</f>
        <v>15</v>
      </c>
    </row>
    <row r="63" spans="1:10">
      <c r="A63" s="8">
        <v>39293</v>
      </c>
      <c r="B63" s="3" t="s">
        <v>54</v>
      </c>
      <c r="C63" s="3" t="s">
        <v>55</v>
      </c>
    </row>
    <row r="64" spans="1:10">
      <c r="A64" s="11">
        <v>39294</v>
      </c>
      <c r="B64" s="10" t="s">
        <v>56</v>
      </c>
      <c r="C64" s="12">
        <v>0.41666666666666669</v>
      </c>
      <c r="D64" s="9"/>
      <c r="E64" s="9"/>
      <c r="F64" s="9"/>
      <c r="G64" s="9"/>
      <c r="H64" s="9"/>
      <c r="I64" s="9"/>
      <c r="J64" s="9"/>
    </row>
    <row r="65" spans="7:7">
      <c r="G65" t="s">
        <v>30</v>
      </c>
    </row>
    <row r="66" spans="7:7">
      <c r="G66" t="s">
        <v>31</v>
      </c>
    </row>
  </sheetData>
  <phoneticPr fontId="5" type="noConversion"/>
  <pageMargins left="0.75" right="0.75" top="1" bottom="1" header="0.5" footer="0.5"/>
  <pageSetup scale="5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CruiseSchedule</vt:lpstr>
      <vt:lpstr>JasonDives</vt:lpstr>
      <vt:lpstr>Sheet3</vt:lpstr>
      <vt:lpstr>CruiseSchedule!Print_Area</vt:lpstr>
      <vt:lpstr>JasonDives!Print_Area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Chadwick;Dave Butterfield</dc:creator>
  <cp:lastModifiedBy>John Dyke</cp:lastModifiedBy>
  <cp:lastPrinted>2011-05-10T00:05:41Z</cp:lastPrinted>
  <dcterms:created xsi:type="dcterms:W3CDTF">2009-03-09T18:47:19Z</dcterms:created>
  <dcterms:modified xsi:type="dcterms:W3CDTF">2011-05-10T16:13:06Z</dcterms:modified>
</cp:coreProperties>
</file>