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101" windowWidth="1845" windowHeight="1140" tabRatio="500" activeTab="0"/>
  </bookViews>
  <sheets>
    <sheet name="ETSP-1" sheetId="1" r:id="rId1"/>
    <sheet name="modified" sheetId="2" r:id="rId2"/>
    <sheet name="Sheet3" sheetId="3" r:id="rId3"/>
  </sheets>
  <definedNames>
    <definedName name="_xlnm.Print_Area" localSheetId="0">'ETSP-1'!$A$2:$H$61</definedName>
  </definedNames>
  <calcPr fullCalcOnLoad="1"/>
</workbook>
</file>

<file path=xl/sharedStrings.xml><?xml version="1.0" encoding="utf-8"?>
<sst xmlns="http://schemas.openxmlformats.org/spreadsheetml/2006/main" count="167" uniqueCount="33">
  <si>
    <t xml:space="preserve"> length (m)</t>
  </si>
  <si>
    <t>depth (m)</t>
  </si>
  <si>
    <t>weight (kg)</t>
  </si>
  <si>
    <t>buoyancy (kg)</t>
  </si>
  <si>
    <t>Item</t>
  </si>
  <si>
    <t>17" Glass ball w/ cage, RDF, strobe</t>
  </si>
  <si>
    <t>3/16" Jac Nil Wire Rope</t>
  </si>
  <si>
    <t>3/8" PC Chain</t>
  </si>
  <si>
    <t>17" Glass Ball</t>
  </si>
  <si>
    <t>Shackle, Pear Ring, Shackle</t>
  </si>
  <si>
    <t>McLane Sediment Trap</t>
  </si>
  <si>
    <t>3/8 PC Chain bridle</t>
  </si>
  <si>
    <t>3/8 PC Chain</t>
  </si>
  <si>
    <t>Release Link and Release</t>
  </si>
  <si>
    <t>5/8" Shackle, Pear Ring, Shackle</t>
  </si>
  <si>
    <t>Shackle, Pear Ring, 5/8" Shackle</t>
  </si>
  <si>
    <t>7/8" Shackle, pear ring, shackle</t>
  </si>
  <si>
    <t>total</t>
  </si>
  <si>
    <t>Section Buoyancy (kg):</t>
  </si>
  <si>
    <t>Section Weight (kg):</t>
  </si>
  <si>
    <t>Buoyancy Overage (kg):</t>
  </si>
  <si>
    <t>5/8" braided rope</t>
  </si>
  <si>
    <t>5/8" braided rope, bridle (3 shots of 1m)</t>
  </si>
  <si>
    <t>1/2" Spectra Rope</t>
  </si>
  <si>
    <t>3/4" Nylon</t>
  </si>
  <si>
    <t>5/8" Shackle, Swivel, Shackle</t>
  </si>
  <si>
    <t>RailRoad Wheel</t>
  </si>
  <si>
    <t>17" Glass ball w/ mast and RDF</t>
  </si>
  <si>
    <t>3/4" Nylon- bridle</t>
  </si>
  <si>
    <t>Shackle, Swivel, Shackle (SS)</t>
  </si>
  <si>
    <t xml:space="preserve">Dist. Off SWI  </t>
  </si>
  <si>
    <t>USC MOORING TRAP DESIGN</t>
  </si>
  <si>
    <t>10" glass ball (spar) and 10m polypro 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</si>
</sst>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17"/>
      <name val="Comic Sans MS"/>
      <family val="2"/>
    </font>
    <font>
      <sz val="10"/>
      <color indexed="14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8"/>
      <name val="Comic Sans MS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F8" sqref="F8"/>
    </sheetView>
  </sheetViews>
  <sheetFormatPr defaultColWidth="11.00390625" defaultRowHeight="12.75"/>
  <cols>
    <col min="1" max="3" width="11.00390625" style="0" customWidth="1"/>
    <col min="4" max="4" width="13.375" style="0" customWidth="1"/>
    <col min="5" max="5" width="31.875" style="0" customWidth="1"/>
    <col min="6" max="6" width="21.25390625" style="0" customWidth="1"/>
  </cols>
  <sheetData>
    <row r="1" ht="38.25" customHeight="1">
      <c r="A1" s="41" t="s">
        <v>31</v>
      </c>
    </row>
    <row r="2" spans="1:5" ht="13.5" thickBot="1">
      <c r="A2" s="6" t="s">
        <v>30</v>
      </c>
      <c r="B2" s="7" t="s">
        <v>0</v>
      </c>
      <c r="C2" s="7" t="s">
        <v>2</v>
      </c>
      <c r="D2" s="7" t="s">
        <v>3</v>
      </c>
      <c r="E2" s="9" t="s">
        <v>4</v>
      </c>
    </row>
    <row r="3" ht="13.5" thickTop="1">
      <c r="A3" s="4" t="e">
        <f>A2+B20</f>
        <v>#VALUE!</v>
      </c>
    </row>
    <row r="4" spans="1:5" ht="13.5" thickBot="1">
      <c r="A4" s="4" t="e">
        <f>A3+#REF!</f>
        <v>#VALUE!</v>
      </c>
      <c r="B4" s="40">
        <v>20</v>
      </c>
      <c r="C4" s="40"/>
      <c r="D4" s="40">
        <v>5</v>
      </c>
      <c r="E4" t="s">
        <v>32</v>
      </c>
    </row>
    <row r="5" spans="1:5" ht="13.5" thickTop="1">
      <c r="A5" s="4" t="e">
        <f>A4+#REF!</f>
        <v>#VALUE!</v>
      </c>
      <c r="B5" s="2"/>
      <c r="C5" s="2"/>
      <c r="D5" s="2">
        <v>10</v>
      </c>
      <c r="E5" s="11" t="s">
        <v>27</v>
      </c>
    </row>
    <row r="6" spans="1:5" ht="12.75">
      <c r="A6" s="4" t="e">
        <f>A5+#REF!</f>
        <v>#VALUE!</v>
      </c>
      <c r="B6" s="2">
        <v>20</v>
      </c>
      <c r="C6" s="2">
        <v>-3</v>
      </c>
      <c r="D6" s="2"/>
      <c r="E6" s="1" t="s">
        <v>6</v>
      </c>
    </row>
    <row r="7" spans="1:5" ht="12.75">
      <c r="A7" s="4" t="e">
        <f>A6+#REF!</f>
        <v>#VALUE!</v>
      </c>
      <c r="B7" s="12">
        <v>0.3</v>
      </c>
      <c r="C7" s="2">
        <v>-0.75</v>
      </c>
      <c r="D7" s="2"/>
      <c r="E7" s="1" t="s">
        <v>9</v>
      </c>
    </row>
    <row r="8" spans="1:5" ht="12.75">
      <c r="A8" s="4" t="e">
        <f>A7+#REF!</f>
        <v>#VALUE!</v>
      </c>
      <c r="B8" s="2"/>
      <c r="C8" s="2"/>
      <c r="D8" s="2">
        <v>23</v>
      </c>
      <c r="E8" s="1" t="s">
        <v>8</v>
      </c>
    </row>
    <row r="9" spans="1:5" ht="12.75">
      <c r="A9" s="4" t="e">
        <f>A8+#REF!</f>
        <v>#VALUE!</v>
      </c>
      <c r="B9" s="2"/>
      <c r="C9" s="2"/>
      <c r="D9" s="2"/>
      <c r="E9" s="1"/>
    </row>
    <row r="10" spans="1:5" ht="12.75">
      <c r="A10" s="4" t="e">
        <f>A9+#REF!</f>
        <v>#VALUE!</v>
      </c>
      <c r="B10" s="2"/>
      <c r="C10" s="2"/>
      <c r="D10" s="2">
        <v>23</v>
      </c>
      <c r="E10" s="1" t="s">
        <v>8</v>
      </c>
    </row>
    <row r="11" spans="1:5" ht="12.75">
      <c r="A11" s="4" t="e">
        <f>A10+#REF!</f>
        <v>#VALUE!</v>
      </c>
      <c r="B11" s="2"/>
      <c r="C11" s="2"/>
      <c r="D11" s="2">
        <v>23</v>
      </c>
      <c r="E11" s="1" t="s">
        <v>8</v>
      </c>
    </row>
    <row r="12" spans="1:3" ht="12.75">
      <c r="A12" s="4" t="e">
        <f>A11+#REF!</f>
        <v>#VALUE!</v>
      </c>
      <c r="B12" s="2"/>
      <c r="C12" s="2"/>
    </row>
    <row r="13" spans="1:5" ht="12.75">
      <c r="A13" s="4" t="e">
        <f>A12+#REF!</f>
        <v>#VALUE!</v>
      </c>
      <c r="B13" s="2">
        <v>3</v>
      </c>
      <c r="C13" s="2">
        <v>-5.1</v>
      </c>
      <c r="D13" s="2"/>
      <c r="E13" s="1" t="s">
        <v>7</v>
      </c>
    </row>
    <row r="14" spans="1:5" ht="12.75">
      <c r="A14" s="4" t="e">
        <f>A13+#REF!</f>
        <v>#VALUE!</v>
      </c>
      <c r="B14" s="12">
        <v>0.3</v>
      </c>
      <c r="C14" s="2">
        <v>-0.75</v>
      </c>
      <c r="D14" s="2"/>
      <c r="E14" s="1" t="s">
        <v>9</v>
      </c>
    </row>
    <row r="15" spans="1:5" ht="12.75">
      <c r="A15" s="4" t="e">
        <f>A14+#REF!</f>
        <v>#VALUE!</v>
      </c>
      <c r="D15" s="2">
        <v>23</v>
      </c>
      <c r="E15" s="1" t="s">
        <v>8</v>
      </c>
    </row>
    <row r="16" spans="1:5" ht="12.75">
      <c r="A16" s="4" t="e">
        <f>A15+#REF!</f>
        <v>#VALUE!</v>
      </c>
      <c r="B16" s="2"/>
      <c r="C16" s="2"/>
      <c r="D16" s="2">
        <v>23</v>
      </c>
      <c r="E16" s="1" t="s">
        <v>8</v>
      </c>
    </row>
    <row r="17" spans="1:5" ht="13.5" thickBot="1">
      <c r="A17" s="5" t="e">
        <f>A16+#REF!</f>
        <v>#VALUE!</v>
      </c>
      <c r="B17" s="2"/>
      <c r="C17" s="2"/>
      <c r="D17" s="2">
        <v>23</v>
      </c>
      <c r="E17" s="1" t="s">
        <v>8</v>
      </c>
    </row>
    <row r="18" spans="1:5" ht="12.75">
      <c r="A18" s="13" t="e">
        <f aca="true" t="shared" si="0" ref="A18:A23">A17+B21</f>
        <v>#VALUE!</v>
      </c>
      <c r="B18" s="2">
        <v>3</v>
      </c>
      <c r="C18" s="2">
        <v>-5.1</v>
      </c>
      <c r="D18" s="2"/>
      <c r="E18" s="1" t="s">
        <v>7</v>
      </c>
    </row>
    <row r="19" spans="1:5" ht="12.75">
      <c r="A19" s="4" t="e">
        <f t="shared" si="0"/>
        <v>#VALUE!</v>
      </c>
      <c r="B19" s="12">
        <v>0.3</v>
      </c>
      <c r="C19" s="2">
        <v>-0.75</v>
      </c>
      <c r="D19" s="2"/>
      <c r="E19" s="1" t="s">
        <v>9</v>
      </c>
    </row>
    <row r="20" spans="1:7" ht="12.75">
      <c r="A20" s="4" t="e">
        <f t="shared" si="0"/>
        <v>#VALUE!</v>
      </c>
      <c r="B20" s="2"/>
      <c r="C20" s="2"/>
      <c r="D20" s="2">
        <v>23</v>
      </c>
      <c r="E20" s="1" t="s">
        <v>8</v>
      </c>
      <c r="F20" s="22" t="s">
        <v>18</v>
      </c>
      <c r="G20" s="28">
        <f>SUM(D4:D21)</f>
        <v>176</v>
      </c>
    </row>
    <row r="21" spans="1:7" ht="13.5" thickBot="1">
      <c r="A21" s="4" t="e">
        <f t="shared" si="0"/>
        <v>#VALUE!</v>
      </c>
      <c r="B21" s="3"/>
      <c r="C21" s="3"/>
      <c r="D21" s="3"/>
      <c r="E21" s="8"/>
      <c r="F21" s="23" t="s">
        <v>19</v>
      </c>
      <c r="G21" s="24">
        <f>SUM(C4:C21)</f>
        <v>-15.45</v>
      </c>
    </row>
    <row r="22" spans="1:7" ht="13.5" thickTop="1">
      <c r="A22" s="4" t="e">
        <f t="shared" si="0"/>
        <v>#VALUE!</v>
      </c>
      <c r="B22" s="12"/>
      <c r="C22" s="2"/>
      <c r="D22" s="2">
        <v>23</v>
      </c>
      <c r="E22" s="1" t="s">
        <v>8</v>
      </c>
      <c r="F22" s="25"/>
      <c r="G22" s="25"/>
    </row>
    <row r="23" spans="1:7" ht="12.75">
      <c r="A23" s="4" t="e">
        <f t="shared" si="0"/>
        <v>#VALUE!</v>
      </c>
      <c r="B23" s="12"/>
      <c r="C23" s="12"/>
      <c r="D23" s="2">
        <v>23</v>
      </c>
      <c r="E23" s="1" t="s">
        <v>8</v>
      </c>
      <c r="F23" s="26"/>
      <c r="G23" s="26"/>
    </row>
    <row r="24" spans="1:5" ht="12.75">
      <c r="A24" s="4" t="e">
        <f>A23+#REF!</f>
        <v>#VALUE!</v>
      </c>
      <c r="B24" s="12">
        <v>3</v>
      </c>
      <c r="C24" s="2">
        <v>-5.1</v>
      </c>
      <c r="D24" s="2"/>
      <c r="E24" s="1" t="s">
        <v>7</v>
      </c>
    </row>
    <row r="25" spans="1:5" ht="12.75">
      <c r="A25" s="4" t="e">
        <f>A24+B27</f>
        <v>#VALUE!</v>
      </c>
      <c r="B25" s="12">
        <v>0.3</v>
      </c>
      <c r="C25" s="2">
        <v>-0.75</v>
      </c>
      <c r="D25" s="2"/>
      <c r="E25" s="1" t="s">
        <v>9</v>
      </c>
    </row>
    <row r="26" spans="1:5" ht="12.75">
      <c r="A26" s="4" t="e">
        <f>A25+#REF!</f>
        <v>#VALUE!</v>
      </c>
      <c r="B26" s="12"/>
      <c r="C26" s="2"/>
      <c r="D26" s="2">
        <v>23</v>
      </c>
      <c r="E26" s="1" t="s">
        <v>8</v>
      </c>
    </row>
    <row r="27" spans="1:5" ht="12.75">
      <c r="A27" s="4" t="e">
        <f>#REF!+#REF!</f>
        <v>#REF!</v>
      </c>
      <c r="B27" s="12"/>
      <c r="C27" s="2"/>
      <c r="D27" s="2">
        <v>23</v>
      </c>
      <c r="E27" s="1" t="s">
        <v>8</v>
      </c>
    </row>
    <row r="28" spans="1:5" ht="12.75">
      <c r="A28" s="4" t="e">
        <f>#REF!+#REF!</f>
        <v>#REF!</v>
      </c>
      <c r="B28" s="12"/>
      <c r="C28" s="2"/>
      <c r="D28" s="2">
        <v>23</v>
      </c>
      <c r="E28" s="1" t="s">
        <v>8</v>
      </c>
    </row>
    <row r="29" spans="1:5" ht="12.75">
      <c r="A29" s="4" t="e">
        <f>A28+#REF!</f>
        <v>#REF!</v>
      </c>
      <c r="B29" s="12">
        <v>3</v>
      </c>
      <c r="C29" s="2">
        <v>-5.1</v>
      </c>
      <c r="D29" s="2"/>
      <c r="E29" s="1" t="s">
        <v>7</v>
      </c>
    </row>
    <row r="30" spans="1:5" ht="12.75">
      <c r="A30" s="4" t="e">
        <f aca="true" t="shared" si="1" ref="A30:A43">A29+B29</f>
        <v>#REF!</v>
      </c>
      <c r="B30" s="12">
        <v>0.3</v>
      </c>
      <c r="C30" s="2">
        <v>-0.75</v>
      </c>
      <c r="D30" s="2"/>
      <c r="E30" s="1" t="s">
        <v>9</v>
      </c>
    </row>
    <row r="31" spans="1:5" ht="12.75">
      <c r="A31" s="4" t="e">
        <f t="shared" si="1"/>
        <v>#REF!</v>
      </c>
      <c r="B31" s="12">
        <v>20</v>
      </c>
      <c r="C31" s="2">
        <v>-3</v>
      </c>
      <c r="D31" s="2"/>
      <c r="E31" s="1" t="s">
        <v>6</v>
      </c>
    </row>
    <row r="32" spans="1:5" ht="12.75">
      <c r="A32" s="4" t="e">
        <f t="shared" si="1"/>
        <v>#REF!</v>
      </c>
      <c r="B32" s="12">
        <v>0.3</v>
      </c>
      <c r="C32" s="2">
        <v>-0.75</v>
      </c>
      <c r="D32" s="2"/>
      <c r="E32" s="1" t="s">
        <v>29</v>
      </c>
    </row>
    <row r="33" spans="1:5" ht="12.75">
      <c r="A33" s="4" t="e">
        <f t="shared" si="1"/>
        <v>#REF!</v>
      </c>
      <c r="B33" s="12">
        <v>1</v>
      </c>
      <c r="C33" s="2">
        <v>-0.45</v>
      </c>
      <c r="D33" s="2"/>
      <c r="E33" s="1" t="s">
        <v>28</v>
      </c>
    </row>
    <row r="34" spans="1:5" ht="12.75">
      <c r="A34" s="4" t="e">
        <f t="shared" si="1"/>
        <v>#REF!</v>
      </c>
      <c r="B34" s="32">
        <v>1.5</v>
      </c>
      <c r="C34" s="32">
        <v>-35</v>
      </c>
      <c r="D34" s="32"/>
      <c r="E34" s="38" t="s">
        <v>10</v>
      </c>
    </row>
    <row r="35" spans="1:5" ht="12.75">
      <c r="A35" s="4" t="e">
        <f t="shared" si="1"/>
        <v>#REF!</v>
      </c>
      <c r="B35" s="12">
        <v>1</v>
      </c>
      <c r="C35" s="2">
        <v>-5.1</v>
      </c>
      <c r="D35" s="2"/>
      <c r="E35" s="1" t="s">
        <v>11</v>
      </c>
    </row>
    <row r="36" spans="1:5" ht="12.75">
      <c r="A36" s="4" t="e">
        <f t="shared" si="1"/>
        <v>#REF!</v>
      </c>
      <c r="B36" s="12"/>
      <c r="C36" s="2"/>
      <c r="D36" s="2"/>
      <c r="E36" s="1"/>
    </row>
    <row r="37" spans="1:5" ht="12.75">
      <c r="A37" s="4" t="e">
        <f t="shared" si="1"/>
        <v>#REF!</v>
      </c>
      <c r="B37" s="12"/>
      <c r="C37" s="2"/>
      <c r="D37" s="2"/>
      <c r="E37" s="1"/>
    </row>
    <row r="38" spans="1:5" ht="12.75">
      <c r="A38" s="4" t="e">
        <f t="shared" si="1"/>
        <v>#REF!</v>
      </c>
      <c r="B38" s="12">
        <v>0.3</v>
      </c>
      <c r="C38" s="2">
        <v>-0.75</v>
      </c>
      <c r="D38" s="2"/>
      <c r="E38" s="1" t="s">
        <v>9</v>
      </c>
    </row>
    <row r="39" spans="1:5" ht="12.75">
      <c r="A39" s="4" t="e">
        <f t="shared" si="1"/>
        <v>#REF!</v>
      </c>
      <c r="B39" s="12">
        <v>500</v>
      </c>
      <c r="C39" s="2">
        <v>-75</v>
      </c>
      <c r="D39" s="2"/>
      <c r="E39" s="1" t="s">
        <v>6</v>
      </c>
    </row>
    <row r="40" spans="1:5" ht="12.75">
      <c r="A40" s="4" t="e">
        <f t="shared" si="1"/>
        <v>#REF!</v>
      </c>
      <c r="B40" s="12">
        <v>0.3</v>
      </c>
      <c r="C40" s="2">
        <v>-0.75</v>
      </c>
      <c r="D40" s="2"/>
      <c r="E40" s="1" t="s">
        <v>9</v>
      </c>
    </row>
    <row r="41" spans="1:5" ht="12.75">
      <c r="A41" s="4" t="e">
        <f t="shared" si="1"/>
        <v>#REF!</v>
      </c>
      <c r="B41" s="12">
        <v>500</v>
      </c>
      <c r="C41" s="2">
        <v>-75</v>
      </c>
      <c r="D41" s="2"/>
      <c r="E41" s="1" t="s">
        <v>6</v>
      </c>
    </row>
    <row r="42" spans="1:7" ht="12.75">
      <c r="A42" s="4" t="e">
        <f t="shared" si="1"/>
        <v>#REF!</v>
      </c>
      <c r="B42" s="12">
        <v>0.3</v>
      </c>
      <c r="C42" s="2">
        <v>-0.75</v>
      </c>
      <c r="D42" s="2"/>
      <c r="E42" s="1" t="s">
        <v>9</v>
      </c>
      <c r="F42" s="22" t="s">
        <v>18</v>
      </c>
      <c r="G42" s="28">
        <f>SUM(D22:D43)</f>
        <v>115</v>
      </c>
    </row>
    <row r="43" spans="1:7" ht="13.5" thickBot="1">
      <c r="A43" s="14" t="e">
        <f t="shared" si="1"/>
        <v>#REF!</v>
      </c>
      <c r="B43" s="15"/>
      <c r="C43" s="7"/>
      <c r="D43" s="7"/>
      <c r="E43" s="8"/>
      <c r="F43" s="23" t="s">
        <v>19</v>
      </c>
      <c r="G43" s="27">
        <f>SUM(C22:C43)</f>
        <v>-208.25</v>
      </c>
    </row>
    <row r="44" spans="1:5" ht="13.5" thickTop="1">
      <c r="A44" s="17" t="e">
        <f>A43+B43</f>
        <v>#REF!</v>
      </c>
      <c r="B44" s="12"/>
      <c r="C44" s="18"/>
      <c r="D44" s="18">
        <v>23</v>
      </c>
      <c r="E44" s="1" t="s">
        <v>8</v>
      </c>
    </row>
    <row r="45" spans="1:5" ht="12.75">
      <c r="A45" s="17" t="e">
        <f>#REF!+#REF!</f>
        <v>#REF!</v>
      </c>
      <c r="B45" s="12"/>
      <c r="C45" s="2"/>
      <c r="D45" s="2">
        <v>23</v>
      </c>
      <c r="E45" s="1" t="s">
        <v>8</v>
      </c>
    </row>
    <row r="46" spans="1:5" ht="12.75">
      <c r="A46" s="17" t="e">
        <f>#REF!+#REF!</f>
        <v>#REF!</v>
      </c>
      <c r="B46" s="12"/>
      <c r="C46" s="2"/>
      <c r="D46" s="2">
        <v>23</v>
      </c>
      <c r="E46" s="1" t="s">
        <v>8</v>
      </c>
    </row>
    <row r="47" spans="1:5" ht="12.75">
      <c r="A47" s="17" t="e">
        <f>#REF!+#REF!</f>
        <v>#REF!</v>
      </c>
      <c r="B47" s="12">
        <v>8</v>
      </c>
      <c r="C47" s="2">
        <v>-13.6</v>
      </c>
      <c r="D47" s="2"/>
      <c r="E47" s="1" t="s">
        <v>7</v>
      </c>
    </row>
    <row r="48" spans="1:5" ht="12.75">
      <c r="A48" s="17" t="e">
        <f aca="true" t="shared" si="2" ref="A48:A53">A47+B47</f>
        <v>#REF!</v>
      </c>
      <c r="B48" s="12">
        <v>0.3</v>
      </c>
      <c r="C48" s="2">
        <v>-0.75</v>
      </c>
      <c r="D48" s="2"/>
      <c r="E48" s="1" t="s">
        <v>25</v>
      </c>
    </row>
    <row r="49" spans="1:5" ht="12.75">
      <c r="A49" s="17" t="e">
        <f t="shared" si="2"/>
        <v>#REF!</v>
      </c>
      <c r="B49" s="32">
        <v>0.95</v>
      </c>
      <c r="C49" s="32">
        <v>-30</v>
      </c>
      <c r="D49" s="32"/>
      <c r="E49" s="38" t="s">
        <v>13</v>
      </c>
    </row>
    <row r="50" spans="1:5" ht="12.75">
      <c r="A50" s="17" t="e">
        <f t="shared" si="2"/>
        <v>#REF!</v>
      </c>
      <c r="B50" s="12"/>
      <c r="C50" s="2"/>
      <c r="D50" s="2"/>
      <c r="E50" s="1"/>
    </row>
    <row r="51" spans="1:5" ht="12.75">
      <c r="A51" s="17" t="e">
        <f t="shared" si="2"/>
        <v>#REF!</v>
      </c>
      <c r="B51" s="12"/>
      <c r="C51" s="2"/>
      <c r="D51" s="2"/>
      <c r="E51" s="1"/>
    </row>
    <row r="52" spans="1:5" ht="12.75">
      <c r="A52" s="17" t="e">
        <f t="shared" si="2"/>
        <v>#REF!</v>
      </c>
      <c r="B52" s="12">
        <v>0.3</v>
      </c>
      <c r="C52" s="2">
        <v>-0.75</v>
      </c>
      <c r="D52" s="2"/>
      <c r="E52" s="1" t="s">
        <v>9</v>
      </c>
    </row>
    <row r="53" spans="1:5" ht="12.75">
      <c r="A53" s="17" t="e">
        <f t="shared" si="2"/>
        <v>#REF!</v>
      </c>
      <c r="B53" s="12">
        <v>40</v>
      </c>
      <c r="C53" s="2">
        <v>-1.2</v>
      </c>
      <c r="D53" s="2"/>
      <c r="E53" s="1" t="s">
        <v>24</v>
      </c>
    </row>
    <row r="54" spans="1:5" ht="13.5" thickBot="1">
      <c r="A54" s="19">
        <f>A55+B54</f>
        <v>4.6</v>
      </c>
      <c r="B54" s="12">
        <v>0.3</v>
      </c>
      <c r="C54" s="2">
        <v>-0.75</v>
      </c>
      <c r="D54" s="2"/>
      <c r="E54" s="1" t="s">
        <v>9</v>
      </c>
    </row>
    <row r="55" spans="1:7" ht="14.25" thickBot="1" thickTop="1">
      <c r="A55" s="19">
        <f>A56+B55</f>
        <v>4.3</v>
      </c>
      <c r="B55" s="12">
        <v>3</v>
      </c>
      <c r="C55" s="2">
        <v>-5.1</v>
      </c>
      <c r="D55" s="2"/>
      <c r="E55" s="1" t="s">
        <v>7</v>
      </c>
      <c r="F55" s="22" t="s">
        <v>18</v>
      </c>
      <c r="G55" s="28">
        <f>SUM(D44:D56)</f>
        <v>69</v>
      </c>
    </row>
    <row r="56" spans="1:7" ht="14.25" thickBot="1" thickTop="1">
      <c r="A56" s="19">
        <f>A57+B56</f>
        <v>1.3</v>
      </c>
      <c r="B56" s="15">
        <v>0.3</v>
      </c>
      <c r="C56" s="7">
        <v>-0.75</v>
      </c>
      <c r="D56" s="7"/>
      <c r="E56" s="8" t="s">
        <v>16</v>
      </c>
      <c r="F56" s="23" t="s">
        <v>19</v>
      </c>
      <c r="G56" s="27">
        <f>SUM(C44:C56)</f>
        <v>-52.900000000000006</v>
      </c>
    </row>
    <row r="57" spans="1:5" ht="13.5" thickTop="1">
      <c r="A57" s="16">
        <v>1</v>
      </c>
      <c r="B57" s="12">
        <v>1</v>
      </c>
      <c r="E57" s="39" t="s">
        <v>26</v>
      </c>
    </row>
    <row r="58" spans="1:4" ht="12.75">
      <c r="A58" s="20" t="s">
        <v>17</v>
      </c>
      <c r="B58" s="21">
        <f>SUM(B4:B56)</f>
        <v>1131.35</v>
      </c>
      <c r="C58" s="21">
        <f>SUM(C4:C56)</f>
        <v>-276.59999999999997</v>
      </c>
      <c r="D58" s="21">
        <f>SUM(D4:D56)</f>
        <v>360</v>
      </c>
    </row>
    <row r="60" spans="1:3" ht="12.75">
      <c r="A60" s="29" t="s">
        <v>20</v>
      </c>
      <c r="B60" s="30"/>
      <c r="C60" s="31">
        <f>(D58)+(C58)</f>
        <v>83.40000000000003</v>
      </c>
    </row>
  </sheetData>
  <sheetProtection/>
  <printOptions/>
  <pageMargins left="0.75" right="0.75" top="1" bottom="1" header="0.5" footer="0.5"/>
  <pageSetup fitToHeight="1" fitToWidth="1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7">
      <selection activeCell="H12" sqref="H12"/>
    </sheetView>
  </sheetViews>
  <sheetFormatPr defaultColWidth="11.00390625" defaultRowHeight="12.75"/>
  <cols>
    <col min="1" max="3" width="11.00390625" style="0" customWidth="1"/>
    <col min="4" max="4" width="13.375" style="0" customWidth="1"/>
    <col min="5" max="5" width="31.875" style="0" customWidth="1"/>
    <col min="6" max="6" width="21.25390625" style="0" customWidth="1"/>
  </cols>
  <sheetData>
    <row r="1" spans="1:5" ht="13.5" thickBot="1">
      <c r="A1" s="6" t="s">
        <v>1</v>
      </c>
      <c r="B1" s="7" t="s">
        <v>0</v>
      </c>
      <c r="C1" s="7" t="s">
        <v>2</v>
      </c>
      <c r="D1" s="7" t="s">
        <v>3</v>
      </c>
      <c r="E1" s="9" t="s">
        <v>4</v>
      </c>
    </row>
    <row r="2" spans="1:5" ht="13.5" thickTop="1">
      <c r="A2" s="4">
        <v>391.3</v>
      </c>
      <c r="B2" s="2">
        <v>1</v>
      </c>
      <c r="C2" s="2"/>
      <c r="D2" s="2">
        <v>0</v>
      </c>
      <c r="E2" s="11" t="s">
        <v>5</v>
      </c>
    </row>
    <row r="3" spans="1:5" ht="12.75">
      <c r="A3" s="4">
        <f>A2+B2</f>
        <v>392.3</v>
      </c>
      <c r="B3" s="2">
        <v>20</v>
      </c>
      <c r="C3" s="2">
        <v>-3</v>
      </c>
      <c r="D3" s="2"/>
      <c r="E3" s="1" t="s">
        <v>21</v>
      </c>
    </row>
    <row r="4" spans="1:5" ht="12.75">
      <c r="A4" s="4">
        <f aca="true" t="shared" si="0" ref="A4:A9">A3+B3</f>
        <v>412.3</v>
      </c>
      <c r="B4" s="2">
        <v>1</v>
      </c>
      <c r="C4" s="2">
        <v>-1.7</v>
      </c>
      <c r="D4" s="2"/>
      <c r="E4" s="1" t="s">
        <v>7</v>
      </c>
    </row>
    <row r="5" spans="1:5" ht="12.75">
      <c r="A5" s="4">
        <f t="shared" si="0"/>
        <v>413.3</v>
      </c>
      <c r="B5" s="2">
        <v>1</v>
      </c>
      <c r="C5" s="2"/>
      <c r="D5" s="2">
        <v>23</v>
      </c>
      <c r="E5" s="1" t="s">
        <v>8</v>
      </c>
    </row>
    <row r="6" spans="1:5" ht="12.75">
      <c r="A6" s="4">
        <f t="shared" si="0"/>
        <v>414.3</v>
      </c>
      <c r="B6" s="2">
        <v>1</v>
      </c>
      <c r="C6" s="2">
        <v>-1.7</v>
      </c>
      <c r="D6" s="2"/>
      <c r="E6" s="1" t="s">
        <v>7</v>
      </c>
    </row>
    <row r="7" spans="1:5" ht="12.75">
      <c r="A7" s="4">
        <f t="shared" si="0"/>
        <v>415.3</v>
      </c>
      <c r="B7" s="2">
        <v>1</v>
      </c>
      <c r="C7" s="2"/>
      <c r="D7" s="2">
        <v>23</v>
      </c>
      <c r="E7" s="1" t="s">
        <v>8</v>
      </c>
    </row>
    <row r="8" spans="1:5" ht="12.75">
      <c r="A8" s="4">
        <f t="shared" si="0"/>
        <v>416.3</v>
      </c>
      <c r="B8" s="2">
        <v>1</v>
      </c>
      <c r="C8" s="2">
        <v>-1.7</v>
      </c>
      <c r="D8" s="2"/>
      <c r="E8" s="1" t="s">
        <v>7</v>
      </c>
    </row>
    <row r="9" spans="1:5" ht="12.75">
      <c r="A9" s="4">
        <f t="shared" si="0"/>
        <v>417.3</v>
      </c>
      <c r="B9" s="2">
        <v>1</v>
      </c>
      <c r="C9" s="2"/>
      <c r="D9" s="2">
        <v>23</v>
      </c>
      <c r="E9" s="1" t="s">
        <v>8</v>
      </c>
    </row>
    <row r="10" spans="1:5" ht="12.75">
      <c r="A10" s="4">
        <f aca="true" t="shared" si="1" ref="A10:A54">A9+B9</f>
        <v>418.3</v>
      </c>
      <c r="B10" s="2">
        <v>1</v>
      </c>
      <c r="C10" s="2">
        <v>-1.7</v>
      </c>
      <c r="D10" s="2"/>
      <c r="E10" s="1" t="s">
        <v>7</v>
      </c>
    </row>
    <row r="11" spans="1:5" ht="12.75">
      <c r="A11" s="4">
        <f t="shared" si="1"/>
        <v>419.3</v>
      </c>
      <c r="B11" s="2">
        <v>1</v>
      </c>
      <c r="C11" s="2"/>
      <c r="D11" s="2">
        <v>23</v>
      </c>
      <c r="E11" s="1" t="s">
        <v>8</v>
      </c>
    </row>
    <row r="12" spans="1:5" ht="12.75">
      <c r="A12" s="4">
        <f t="shared" si="1"/>
        <v>420.3</v>
      </c>
      <c r="B12" s="2">
        <v>1</v>
      </c>
      <c r="C12" s="2">
        <v>-1.7</v>
      </c>
      <c r="D12" s="2"/>
      <c r="E12" s="1" t="s">
        <v>7</v>
      </c>
    </row>
    <row r="13" spans="1:5" ht="12.75">
      <c r="A13" s="4">
        <f t="shared" si="1"/>
        <v>421.3</v>
      </c>
      <c r="B13" s="2">
        <v>1</v>
      </c>
      <c r="C13" s="2"/>
      <c r="D13" s="2">
        <v>23</v>
      </c>
      <c r="E13" s="1" t="s">
        <v>8</v>
      </c>
    </row>
    <row r="14" spans="1:5" ht="12.75">
      <c r="A14" s="4">
        <f t="shared" si="1"/>
        <v>422.3</v>
      </c>
      <c r="B14" s="2">
        <v>1</v>
      </c>
      <c r="C14" s="2">
        <v>-1.7</v>
      </c>
      <c r="D14" s="2"/>
      <c r="E14" s="1" t="s">
        <v>7</v>
      </c>
    </row>
    <row r="15" spans="1:5" ht="12.75">
      <c r="A15" s="4">
        <f t="shared" si="1"/>
        <v>423.3</v>
      </c>
      <c r="B15" s="2">
        <v>1</v>
      </c>
      <c r="C15" s="2"/>
      <c r="D15" s="2">
        <v>23</v>
      </c>
      <c r="E15" s="1" t="s">
        <v>8</v>
      </c>
    </row>
    <row r="16" spans="1:5" ht="12.75">
      <c r="A16" s="4">
        <f t="shared" si="1"/>
        <v>424.3</v>
      </c>
      <c r="B16" s="2">
        <v>1</v>
      </c>
      <c r="C16" s="2">
        <v>-1.7</v>
      </c>
      <c r="D16" s="2"/>
      <c r="E16" s="1" t="s">
        <v>7</v>
      </c>
    </row>
    <row r="17" spans="1:5" ht="12.75">
      <c r="A17" s="4">
        <f t="shared" si="1"/>
        <v>425.3</v>
      </c>
      <c r="B17" s="2">
        <v>0.3</v>
      </c>
      <c r="C17" s="2">
        <v>-0.75</v>
      </c>
      <c r="D17" s="2"/>
      <c r="E17" s="1" t="s">
        <v>9</v>
      </c>
    </row>
    <row r="18" spans="1:5" ht="12.75">
      <c r="A18" s="4">
        <f t="shared" si="1"/>
        <v>425.6</v>
      </c>
      <c r="B18" s="32">
        <v>25</v>
      </c>
      <c r="C18" s="2">
        <v>-4</v>
      </c>
      <c r="D18" s="2"/>
      <c r="E18" s="1" t="s">
        <v>21</v>
      </c>
    </row>
    <row r="19" spans="1:5" ht="12.75">
      <c r="A19" s="4">
        <f t="shared" si="1"/>
        <v>450.6</v>
      </c>
      <c r="B19" s="2">
        <v>0.3</v>
      </c>
      <c r="C19" s="2">
        <v>-0.75</v>
      </c>
      <c r="D19" s="2"/>
      <c r="E19" s="1" t="s">
        <v>9</v>
      </c>
    </row>
    <row r="20" spans="1:5" ht="12.75">
      <c r="A20" s="4">
        <f t="shared" si="1"/>
        <v>450.90000000000003</v>
      </c>
      <c r="B20" s="2">
        <v>1</v>
      </c>
      <c r="C20" s="2">
        <v>-0.45</v>
      </c>
      <c r="D20" s="2"/>
      <c r="E20" s="1" t="s">
        <v>22</v>
      </c>
    </row>
    <row r="21" spans="1:5" ht="12.75">
      <c r="A21" s="35">
        <f t="shared" si="1"/>
        <v>451.90000000000003</v>
      </c>
      <c r="B21" s="36">
        <v>1.5</v>
      </c>
      <c r="C21" s="36">
        <v>-35</v>
      </c>
      <c r="D21" s="36"/>
      <c r="E21" s="37" t="s">
        <v>10</v>
      </c>
    </row>
    <row r="22" spans="1:5" ht="12.75">
      <c r="A22" s="4">
        <f t="shared" si="1"/>
        <v>453.40000000000003</v>
      </c>
      <c r="B22" s="2">
        <v>1</v>
      </c>
      <c r="C22" s="2">
        <v>-5.1</v>
      </c>
      <c r="D22" s="2"/>
      <c r="E22" s="1" t="s">
        <v>11</v>
      </c>
    </row>
    <row r="23" spans="1:5" ht="12.75">
      <c r="A23" s="4">
        <f t="shared" si="1"/>
        <v>454.40000000000003</v>
      </c>
      <c r="B23" s="2">
        <v>0.3</v>
      </c>
      <c r="C23" s="2">
        <v>-0.75</v>
      </c>
      <c r="D23" s="2"/>
      <c r="E23" s="1" t="s">
        <v>9</v>
      </c>
    </row>
    <row r="24" spans="1:5" ht="12.75">
      <c r="A24" s="4">
        <f t="shared" si="1"/>
        <v>454.70000000000005</v>
      </c>
      <c r="B24" s="2">
        <v>5</v>
      </c>
      <c r="C24" s="2">
        <v>-8.5</v>
      </c>
      <c r="D24" s="2"/>
      <c r="E24" s="1" t="s">
        <v>12</v>
      </c>
    </row>
    <row r="25" spans="1:5" ht="12.75">
      <c r="A25" s="4">
        <f t="shared" si="1"/>
        <v>459.70000000000005</v>
      </c>
      <c r="B25" s="2">
        <v>0.3</v>
      </c>
      <c r="C25" s="2">
        <v>-0.75</v>
      </c>
      <c r="D25" s="2"/>
      <c r="E25" s="1" t="s">
        <v>9</v>
      </c>
    </row>
    <row r="26" spans="1:5" ht="12.75">
      <c r="A26" s="4">
        <f t="shared" si="1"/>
        <v>460.00000000000006</v>
      </c>
      <c r="B26" s="2">
        <v>25</v>
      </c>
      <c r="C26" s="2">
        <v>-3.75</v>
      </c>
      <c r="D26" s="2"/>
      <c r="E26" s="1" t="s">
        <v>21</v>
      </c>
    </row>
    <row r="27" spans="1:5" ht="12.75">
      <c r="A27" s="4">
        <f t="shared" si="1"/>
        <v>485.00000000000006</v>
      </c>
      <c r="B27" s="2">
        <v>0.3</v>
      </c>
      <c r="C27" s="2">
        <v>-0.75</v>
      </c>
      <c r="D27" s="2"/>
      <c r="E27" s="1" t="s">
        <v>9</v>
      </c>
    </row>
    <row r="28" spans="1:5" ht="12.75">
      <c r="A28" s="4">
        <f t="shared" si="1"/>
        <v>485.30000000000007</v>
      </c>
      <c r="B28" s="32">
        <v>50</v>
      </c>
      <c r="C28" s="2">
        <v>-7.5</v>
      </c>
      <c r="D28" s="2"/>
      <c r="E28" s="1" t="s">
        <v>21</v>
      </c>
    </row>
    <row r="29" spans="1:7" ht="12.75">
      <c r="A29" s="4">
        <f t="shared" si="1"/>
        <v>535.3000000000001</v>
      </c>
      <c r="B29" s="2">
        <v>0.3</v>
      </c>
      <c r="C29" s="2">
        <v>-0.75</v>
      </c>
      <c r="D29" s="2"/>
      <c r="E29" s="1" t="s">
        <v>9</v>
      </c>
      <c r="F29" s="22" t="s">
        <v>18</v>
      </c>
      <c r="G29" s="28">
        <f>SUM(D2:D30)</f>
        <v>138</v>
      </c>
    </row>
    <row r="30" spans="1:7" ht="13.5" thickBot="1">
      <c r="A30" s="5">
        <f t="shared" si="1"/>
        <v>535.6</v>
      </c>
      <c r="B30" s="3">
        <v>1</v>
      </c>
      <c r="C30" s="3">
        <v>-1.7</v>
      </c>
      <c r="D30" s="3"/>
      <c r="E30" s="8" t="s">
        <v>12</v>
      </c>
      <c r="F30" s="23" t="s">
        <v>19</v>
      </c>
      <c r="G30" s="24">
        <f>SUM(C2:C30)</f>
        <v>-85.39999999999999</v>
      </c>
    </row>
    <row r="31" spans="1:5" ht="12.75">
      <c r="A31" s="4">
        <f t="shared" si="1"/>
        <v>536.6</v>
      </c>
      <c r="B31" s="12">
        <v>1</v>
      </c>
      <c r="C31" s="2"/>
      <c r="D31" s="2">
        <v>23</v>
      </c>
      <c r="E31" s="1" t="s">
        <v>8</v>
      </c>
    </row>
    <row r="32" spans="1:5" ht="12.75">
      <c r="A32" s="4">
        <f t="shared" si="1"/>
        <v>537.6</v>
      </c>
      <c r="B32" s="12">
        <v>1</v>
      </c>
      <c r="C32" s="2">
        <v>-1.7</v>
      </c>
      <c r="D32" s="2"/>
      <c r="E32" s="1" t="s">
        <v>7</v>
      </c>
    </row>
    <row r="33" spans="1:5" ht="12.75">
      <c r="A33" s="4">
        <f t="shared" si="1"/>
        <v>538.6</v>
      </c>
      <c r="B33" s="12">
        <v>1</v>
      </c>
      <c r="C33" s="2"/>
      <c r="D33" s="2">
        <v>23</v>
      </c>
      <c r="E33" s="1" t="s">
        <v>8</v>
      </c>
    </row>
    <row r="34" spans="1:5" ht="12.75">
      <c r="A34" s="4">
        <f t="shared" si="1"/>
        <v>539.6</v>
      </c>
      <c r="B34" s="12">
        <v>1</v>
      </c>
      <c r="C34" s="2">
        <v>-1.7</v>
      </c>
      <c r="D34" s="2"/>
      <c r="E34" s="1" t="s">
        <v>7</v>
      </c>
    </row>
    <row r="35" spans="1:5" ht="12.75">
      <c r="A35" s="4">
        <f t="shared" si="1"/>
        <v>540.6</v>
      </c>
      <c r="B35" s="12">
        <v>1</v>
      </c>
      <c r="C35" s="2"/>
      <c r="D35" s="2">
        <v>23</v>
      </c>
      <c r="E35" s="1" t="s">
        <v>8</v>
      </c>
    </row>
    <row r="36" spans="1:5" ht="12.75">
      <c r="A36" s="4">
        <f t="shared" si="1"/>
        <v>541.6</v>
      </c>
      <c r="B36" s="12">
        <v>1</v>
      </c>
      <c r="C36" s="2">
        <v>-1.7</v>
      </c>
      <c r="D36" s="2"/>
      <c r="E36" s="1" t="s">
        <v>7</v>
      </c>
    </row>
    <row r="37" spans="1:5" ht="12.75">
      <c r="A37" s="4">
        <f t="shared" si="1"/>
        <v>542.6</v>
      </c>
      <c r="B37" s="12">
        <v>1</v>
      </c>
      <c r="C37" s="2"/>
      <c r="D37" s="2">
        <v>23</v>
      </c>
      <c r="E37" s="1" t="s">
        <v>8</v>
      </c>
    </row>
    <row r="38" spans="1:5" ht="12.75">
      <c r="A38" s="4">
        <f t="shared" si="1"/>
        <v>543.6</v>
      </c>
      <c r="B38" s="12">
        <v>1</v>
      </c>
      <c r="C38" s="2">
        <v>-1.7</v>
      </c>
      <c r="D38" s="2"/>
      <c r="E38" s="1" t="s">
        <v>7</v>
      </c>
    </row>
    <row r="39" spans="1:5" ht="12.75">
      <c r="A39" s="4">
        <f t="shared" si="1"/>
        <v>544.6</v>
      </c>
      <c r="B39" s="12">
        <v>1</v>
      </c>
      <c r="C39" s="2"/>
      <c r="D39" s="2">
        <v>23</v>
      </c>
      <c r="E39" s="1" t="s">
        <v>8</v>
      </c>
    </row>
    <row r="40" spans="1:5" ht="12.75">
      <c r="A40" s="4">
        <f t="shared" si="1"/>
        <v>545.6</v>
      </c>
      <c r="B40" s="12">
        <v>1</v>
      </c>
      <c r="C40" s="2">
        <v>-1.7</v>
      </c>
      <c r="D40" s="2"/>
      <c r="E40" s="1" t="s">
        <v>7</v>
      </c>
    </row>
    <row r="41" spans="1:5" ht="12.75">
      <c r="A41" s="4">
        <f t="shared" si="1"/>
        <v>546.6</v>
      </c>
      <c r="B41" s="12">
        <v>1</v>
      </c>
      <c r="C41" s="2"/>
      <c r="D41" s="2">
        <v>23</v>
      </c>
      <c r="E41" s="1" t="s">
        <v>8</v>
      </c>
    </row>
    <row r="42" spans="1:5" ht="12.75">
      <c r="A42" s="4">
        <f t="shared" si="1"/>
        <v>547.6</v>
      </c>
      <c r="B42" s="12">
        <v>1</v>
      </c>
      <c r="C42" s="2">
        <v>-1.7</v>
      </c>
      <c r="D42" s="2"/>
      <c r="E42" s="1" t="s">
        <v>7</v>
      </c>
    </row>
    <row r="43" spans="1:5" ht="12.75">
      <c r="A43" s="4">
        <f t="shared" si="1"/>
        <v>548.6</v>
      </c>
      <c r="B43" s="12">
        <v>0.3</v>
      </c>
      <c r="C43" s="2">
        <v>-0.75</v>
      </c>
      <c r="D43" s="2"/>
      <c r="E43" s="1" t="s">
        <v>9</v>
      </c>
    </row>
    <row r="44" spans="1:5" ht="12.75">
      <c r="A44" s="4">
        <f t="shared" si="1"/>
        <v>548.9</v>
      </c>
      <c r="B44" s="32">
        <v>50</v>
      </c>
      <c r="C44" s="2">
        <v>-7.5</v>
      </c>
      <c r="D44" s="2"/>
      <c r="E44" s="1" t="s">
        <v>21</v>
      </c>
    </row>
    <row r="45" spans="1:5" ht="12.75">
      <c r="A45" s="4">
        <f t="shared" si="1"/>
        <v>598.9</v>
      </c>
      <c r="B45" s="12">
        <v>0.3</v>
      </c>
      <c r="C45" s="2">
        <v>-0.75</v>
      </c>
      <c r="D45" s="2"/>
      <c r="E45" s="1" t="s">
        <v>9</v>
      </c>
    </row>
    <row r="46" spans="1:5" ht="12.75">
      <c r="A46" s="4">
        <f t="shared" si="1"/>
        <v>599.1999999999999</v>
      </c>
      <c r="B46" s="12">
        <v>1</v>
      </c>
      <c r="C46" s="2">
        <v>-0.45</v>
      </c>
      <c r="D46" s="2"/>
      <c r="E46" s="1" t="s">
        <v>22</v>
      </c>
    </row>
    <row r="47" spans="1:5" ht="12.75">
      <c r="A47" s="35">
        <f t="shared" si="1"/>
        <v>600.1999999999999</v>
      </c>
      <c r="B47" s="36">
        <v>1.5</v>
      </c>
      <c r="C47" s="36">
        <v>-35</v>
      </c>
      <c r="D47" s="36"/>
      <c r="E47" s="37" t="s">
        <v>10</v>
      </c>
    </row>
    <row r="48" spans="1:5" ht="12.75">
      <c r="A48" s="4">
        <f t="shared" si="1"/>
        <v>601.6999999999999</v>
      </c>
      <c r="B48" s="12">
        <v>1</v>
      </c>
      <c r="C48" s="2">
        <v>-5.1</v>
      </c>
      <c r="D48" s="2"/>
      <c r="E48" s="1" t="s">
        <v>11</v>
      </c>
    </row>
    <row r="49" spans="1:5" ht="12.75">
      <c r="A49" s="4">
        <f t="shared" si="1"/>
        <v>602.6999999999999</v>
      </c>
      <c r="B49" s="12">
        <v>0.3</v>
      </c>
      <c r="C49" s="2">
        <v>-0.75</v>
      </c>
      <c r="D49" s="2"/>
      <c r="E49" s="1" t="s">
        <v>9</v>
      </c>
    </row>
    <row r="50" spans="1:5" ht="12.75">
      <c r="A50" s="4">
        <f t="shared" si="1"/>
        <v>602.9999999999999</v>
      </c>
      <c r="B50" s="12">
        <v>5</v>
      </c>
      <c r="C50" s="2">
        <v>-8.5</v>
      </c>
      <c r="D50" s="2"/>
      <c r="E50" s="1" t="s">
        <v>12</v>
      </c>
    </row>
    <row r="51" spans="1:5" ht="12.75">
      <c r="A51" s="4">
        <f t="shared" si="1"/>
        <v>607.9999999999999</v>
      </c>
      <c r="B51" s="12">
        <v>0.3</v>
      </c>
      <c r="C51" s="2">
        <v>-0.75</v>
      </c>
      <c r="D51" s="2"/>
      <c r="E51" s="1" t="s">
        <v>9</v>
      </c>
    </row>
    <row r="52" spans="1:5" ht="12.75">
      <c r="A52" s="4">
        <f t="shared" si="1"/>
        <v>608.2999999999998</v>
      </c>
      <c r="B52" s="32">
        <v>50</v>
      </c>
      <c r="C52" s="2">
        <v>-7.5</v>
      </c>
      <c r="D52" s="2"/>
      <c r="E52" s="1" t="s">
        <v>21</v>
      </c>
    </row>
    <row r="53" spans="1:7" ht="12.75">
      <c r="A53" s="4">
        <f t="shared" si="1"/>
        <v>658.2999999999998</v>
      </c>
      <c r="B53" s="12">
        <v>0.3</v>
      </c>
      <c r="C53" s="2">
        <v>-0.75</v>
      </c>
      <c r="D53" s="2"/>
      <c r="E53" s="1" t="s">
        <v>9</v>
      </c>
      <c r="F53" s="22" t="s">
        <v>18</v>
      </c>
      <c r="G53" s="28">
        <f>SUM(D31:D54)</f>
        <v>138</v>
      </c>
    </row>
    <row r="54" spans="1:7" ht="13.5" thickBot="1">
      <c r="A54" s="4">
        <f t="shared" si="1"/>
        <v>658.5999999999998</v>
      </c>
      <c r="B54" s="15">
        <v>1</v>
      </c>
      <c r="C54" s="7">
        <v>-1.7</v>
      </c>
      <c r="D54" s="7"/>
      <c r="E54" s="8" t="s">
        <v>12</v>
      </c>
      <c r="F54" s="23" t="s">
        <v>19</v>
      </c>
      <c r="G54" s="27">
        <f>SUM(C31:C54)</f>
        <v>-79.7</v>
      </c>
    </row>
    <row r="55" spans="1:7" ht="13.5" thickTop="1">
      <c r="A55" s="4">
        <f aca="true" t="shared" si="2" ref="A55:A94">A54+B54</f>
        <v>659.5999999999998</v>
      </c>
      <c r="B55" s="2">
        <v>1</v>
      </c>
      <c r="C55" s="2"/>
      <c r="D55" s="2">
        <v>23</v>
      </c>
      <c r="E55" s="1" t="s">
        <v>8</v>
      </c>
      <c r="F55" s="33"/>
      <c r="G55" s="34"/>
    </row>
    <row r="56" spans="1:7" ht="12.75">
      <c r="A56" s="4">
        <f t="shared" si="2"/>
        <v>660.5999999999998</v>
      </c>
      <c r="B56" s="2">
        <v>1</v>
      </c>
      <c r="C56" s="2">
        <v>-1.7</v>
      </c>
      <c r="D56" s="2"/>
      <c r="E56" s="1" t="s">
        <v>7</v>
      </c>
      <c r="F56" s="33"/>
      <c r="G56" s="34"/>
    </row>
    <row r="57" spans="1:5" ht="12.75">
      <c r="A57" s="4">
        <f t="shared" si="2"/>
        <v>661.5999999999998</v>
      </c>
      <c r="B57" s="2">
        <v>1</v>
      </c>
      <c r="C57" s="2"/>
      <c r="D57" s="2">
        <v>23</v>
      </c>
      <c r="E57" s="1" t="s">
        <v>8</v>
      </c>
    </row>
    <row r="58" spans="1:5" ht="12.75">
      <c r="A58" s="4">
        <f t="shared" si="2"/>
        <v>662.5999999999998</v>
      </c>
      <c r="B58" s="2">
        <v>1</v>
      </c>
      <c r="C58" s="2">
        <v>-1.7</v>
      </c>
      <c r="D58" s="2"/>
      <c r="E58" s="1" t="s">
        <v>7</v>
      </c>
    </row>
    <row r="59" spans="1:7" ht="12.75">
      <c r="A59" s="4">
        <f t="shared" si="2"/>
        <v>663.5999999999998</v>
      </c>
      <c r="B59" s="2">
        <v>1</v>
      </c>
      <c r="C59" s="2"/>
      <c r="D59" s="2">
        <v>23</v>
      </c>
      <c r="E59" s="1" t="s">
        <v>8</v>
      </c>
      <c r="F59" s="33"/>
      <c r="G59" s="34"/>
    </row>
    <row r="60" spans="1:7" ht="12.75">
      <c r="A60" s="4">
        <f t="shared" si="2"/>
        <v>664.5999999999998</v>
      </c>
      <c r="B60" s="2">
        <v>1</v>
      </c>
      <c r="C60" s="2">
        <v>-1.7</v>
      </c>
      <c r="D60" s="2"/>
      <c r="E60" s="1" t="s">
        <v>7</v>
      </c>
      <c r="F60" s="33"/>
      <c r="G60" s="34"/>
    </row>
    <row r="61" spans="1:7" ht="12.75">
      <c r="A61" s="4">
        <f t="shared" si="2"/>
        <v>665.5999999999998</v>
      </c>
      <c r="B61" s="2">
        <v>1</v>
      </c>
      <c r="C61" s="2"/>
      <c r="D61" s="2">
        <v>23</v>
      </c>
      <c r="E61" s="1" t="s">
        <v>8</v>
      </c>
      <c r="F61" s="33"/>
      <c r="G61" s="34"/>
    </row>
    <row r="62" spans="1:7" ht="12.75">
      <c r="A62" s="4">
        <f t="shared" si="2"/>
        <v>666.5999999999998</v>
      </c>
      <c r="B62" s="2">
        <v>1</v>
      </c>
      <c r="C62" s="2">
        <v>-1.7</v>
      </c>
      <c r="D62" s="2"/>
      <c r="E62" s="1" t="s">
        <v>7</v>
      </c>
      <c r="F62" s="33"/>
      <c r="G62" s="34"/>
    </row>
    <row r="63" spans="1:7" ht="12.75">
      <c r="A63" s="4">
        <f t="shared" si="2"/>
        <v>667.5999999999998</v>
      </c>
      <c r="B63" s="2">
        <v>1</v>
      </c>
      <c r="C63" s="2"/>
      <c r="D63" s="2">
        <v>23</v>
      </c>
      <c r="E63" s="1" t="s">
        <v>8</v>
      </c>
      <c r="F63" s="33"/>
      <c r="G63" s="34"/>
    </row>
    <row r="64" spans="1:7" ht="12.75">
      <c r="A64" s="4">
        <f t="shared" si="2"/>
        <v>668.5999999999998</v>
      </c>
      <c r="B64" s="2">
        <v>1</v>
      </c>
      <c r="C64" s="2">
        <v>-1.7</v>
      </c>
      <c r="D64" s="2"/>
      <c r="E64" s="1" t="s">
        <v>7</v>
      </c>
      <c r="F64" s="33"/>
      <c r="G64" s="34"/>
    </row>
    <row r="65" spans="1:7" ht="12.75">
      <c r="A65" s="4">
        <f t="shared" si="2"/>
        <v>669.5999999999998</v>
      </c>
      <c r="B65" s="2">
        <v>0.3</v>
      </c>
      <c r="C65" s="2">
        <v>-0.75</v>
      </c>
      <c r="D65" s="2"/>
      <c r="E65" s="1" t="s">
        <v>9</v>
      </c>
      <c r="F65" s="33"/>
      <c r="G65" s="34"/>
    </row>
    <row r="66" spans="1:7" ht="12.75">
      <c r="A66" s="4">
        <f t="shared" si="2"/>
        <v>669.8999999999997</v>
      </c>
      <c r="B66" s="32">
        <v>75</v>
      </c>
      <c r="C66" s="2">
        <v>-10.5</v>
      </c>
      <c r="D66" s="2"/>
      <c r="E66" s="1" t="s">
        <v>21</v>
      </c>
      <c r="F66" s="33"/>
      <c r="G66" s="34"/>
    </row>
    <row r="67" spans="1:7" ht="12.75">
      <c r="A67" s="4">
        <f t="shared" si="2"/>
        <v>744.8999999999997</v>
      </c>
      <c r="B67" s="2">
        <v>0.3</v>
      </c>
      <c r="C67" s="2">
        <v>-0.75</v>
      </c>
      <c r="D67" s="2"/>
      <c r="E67" s="1" t="s">
        <v>9</v>
      </c>
      <c r="F67" s="33"/>
      <c r="G67" s="34"/>
    </row>
    <row r="68" spans="1:7" ht="12.75">
      <c r="A68" s="4">
        <f t="shared" si="2"/>
        <v>745.1999999999997</v>
      </c>
      <c r="B68" s="2">
        <v>1</v>
      </c>
      <c r="C68" s="2">
        <v>-0.45</v>
      </c>
      <c r="D68" s="2"/>
      <c r="E68" s="1" t="s">
        <v>22</v>
      </c>
      <c r="F68" s="33"/>
      <c r="G68" s="34"/>
    </row>
    <row r="69" spans="1:7" ht="12.75">
      <c r="A69" s="4">
        <f t="shared" si="2"/>
        <v>746.1999999999997</v>
      </c>
      <c r="B69" s="36">
        <v>1.5</v>
      </c>
      <c r="C69" s="36">
        <v>-35</v>
      </c>
      <c r="D69" s="36"/>
      <c r="E69" s="37" t="s">
        <v>10</v>
      </c>
      <c r="F69" s="33"/>
      <c r="G69" s="34"/>
    </row>
    <row r="70" spans="1:7" ht="12.75">
      <c r="A70" s="4">
        <f t="shared" si="2"/>
        <v>747.6999999999997</v>
      </c>
      <c r="B70" s="2">
        <v>1</v>
      </c>
      <c r="C70" s="2">
        <v>-5.1</v>
      </c>
      <c r="D70" s="2"/>
      <c r="E70" s="1" t="s">
        <v>11</v>
      </c>
      <c r="F70" s="33"/>
      <c r="G70" s="34"/>
    </row>
    <row r="71" spans="1:7" ht="12.75">
      <c r="A71" s="4">
        <f t="shared" si="2"/>
        <v>748.6999999999997</v>
      </c>
      <c r="B71" s="2">
        <v>0.3</v>
      </c>
      <c r="C71" s="2">
        <v>-0.75</v>
      </c>
      <c r="D71" s="2"/>
      <c r="E71" s="1" t="s">
        <v>9</v>
      </c>
      <c r="F71" s="33"/>
      <c r="G71" s="34"/>
    </row>
    <row r="72" spans="1:7" ht="12.75">
      <c r="A72" s="4">
        <f t="shared" si="2"/>
        <v>748.9999999999997</v>
      </c>
      <c r="B72" s="2">
        <v>5</v>
      </c>
      <c r="C72" s="2">
        <v>-8.5</v>
      </c>
      <c r="D72" s="2"/>
      <c r="E72" s="1" t="s">
        <v>12</v>
      </c>
      <c r="F72" s="33"/>
      <c r="G72" s="34"/>
    </row>
    <row r="73" spans="1:7" ht="12.75">
      <c r="A73" s="4">
        <f t="shared" si="2"/>
        <v>753.9999999999997</v>
      </c>
      <c r="B73" s="2">
        <v>0.3</v>
      </c>
      <c r="C73" s="2">
        <v>-0.75</v>
      </c>
      <c r="D73" s="2"/>
      <c r="E73" s="1" t="s">
        <v>9</v>
      </c>
      <c r="F73" s="33"/>
      <c r="G73" s="34"/>
    </row>
    <row r="74" spans="1:7" ht="12.75">
      <c r="A74" s="4">
        <f t="shared" si="2"/>
        <v>754.2999999999996</v>
      </c>
      <c r="B74" s="32">
        <v>100</v>
      </c>
      <c r="C74" s="2">
        <v>-15</v>
      </c>
      <c r="D74" s="2"/>
      <c r="E74" s="1" t="s">
        <v>21</v>
      </c>
      <c r="F74" s="33"/>
      <c r="G74" s="34"/>
    </row>
    <row r="75" spans="1:7" ht="12.75">
      <c r="A75" s="4">
        <f t="shared" si="2"/>
        <v>854.2999999999996</v>
      </c>
      <c r="B75" s="2">
        <v>0.3</v>
      </c>
      <c r="C75" s="2">
        <v>-0.75</v>
      </c>
      <c r="D75" s="2"/>
      <c r="E75" s="1" t="s">
        <v>9</v>
      </c>
      <c r="F75" s="22" t="s">
        <v>18</v>
      </c>
      <c r="G75" s="28">
        <f>SUM(D55:D76)</f>
        <v>115</v>
      </c>
    </row>
    <row r="76" spans="1:7" ht="13.5" thickBot="1">
      <c r="A76" s="4">
        <f t="shared" si="2"/>
        <v>854.5999999999996</v>
      </c>
      <c r="B76" s="7">
        <v>1</v>
      </c>
      <c r="C76" s="7">
        <v>-1.7</v>
      </c>
      <c r="D76" s="7"/>
      <c r="E76" s="8" t="s">
        <v>12</v>
      </c>
      <c r="F76" s="23" t="s">
        <v>19</v>
      </c>
      <c r="G76" s="27">
        <f>SUM(C55:C76)</f>
        <v>-88.50000000000001</v>
      </c>
    </row>
    <row r="77" spans="1:5" ht="13.5" thickTop="1">
      <c r="A77" s="4">
        <f t="shared" si="2"/>
        <v>855.5999999999996</v>
      </c>
      <c r="B77" s="12">
        <v>1</v>
      </c>
      <c r="C77" s="18"/>
      <c r="D77" s="18">
        <v>23</v>
      </c>
      <c r="E77" s="1" t="s">
        <v>8</v>
      </c>
    </row>
    <row r="78" spans="1:5" ht="12.75">
      <c r="A78" s="4">
        <f t="shared" si="2"/>
        <v>856.5999999999996</v>
      </c>
      <c r="B78" s="12">
        <v>1</v>
      </c>
      <c r="C78" s="12">
        <v>-1.7</v>
      </c>
      <c r="D78" s="12"/>
      <c r="E78" s="1" t="s">
        <v>7</v>
      </c>
    </row>
    <row r="79" spans="1:7" ht="12.75">
      <c r="A79" s="4">
        <f t="shared" si="2"/>
        <v>857.5999999999996</v>
      </c>
      <c r="B79" s="12">
        <v>1</v>
      </c>
      <c r="C79" s="2"/>
      <c r="D79" s="2">
        <v>23</v>
      </c>
      <c r="E79" s="1" t="s">
        <v>8</v>
      </c>
      <c r="F79" s="33"/>
      <c r="G79" s="34"/>
    </row>
    <row r="80" spans="1:7" ht="12.75">
      <c r="A80" s="4">
        <f t="shared" si="2"/>
        <v>858.5999999999996</v>
      </c>
      <c r="B80" s="12">
        <v>1</v>
      </c>
      <c r="C80" s="12">
        <v>-1.7</v>
      </c>
      <c r="D80" s="12"/>
      <c r="E80" s="1" t="s">
        <v>7</v>
      </c>
      <c r="F80" s="33"/>
      <c r="G80" s="34"/>
    </row>
    <row r="81" spans="1:5" ht="12.75">
      <c r="A81" s="4">
        <f t="shared" si="2"/>
        <v>859.5999999999996</v>
      </c>
      <c r="B81" s="12">
        <v>1</v>
      </c>
      <c r="C81" s="2"/>
      <c r="D81" s="2">
        <v>23</v>
      </c>
      <c r="E81" s="1" t="s">
        <v>8</v>
      </c>
    </row>
    <row r="82" spans="1:5" ht="12.75">
      <c r="A82" s="4">
        <f t="shared" si="2"/>
        <v>860.5999999999996</v>
      </c>
      <c r="B82" s="12">
        <v>1</v>
      </c>
      <c r="C82" s="2">
        <v>-1.7</v>
      </c>
      <c r="D82" s="2"/>
      <c r="E82" s="1" t="s">
        <v>7</v>
      </c>
    </row>
    <row r="83" spans="1:5" ht="12.75">
      <c r="A83" s="4">
        <f t="shared" si="2"/>
        <v>861.5999999999996</v>
      </c>
      <c r="B83" s="12">
        <v>1</v>
      </c>
      <c r="C83" s="2"/>
      <c r="D83" s="2">
        <v>23</v>
      </c>
      <c r="E83" s="1" t="s">
        <v>8</v>
      </c>
    </row>
    <row r="84" spans="1:5" ht="12.75">
      <c r="A84" s="4">
        <f t="shared" si="2"/>
        <v>862.5999999999996</v>
      </c>
      <c r="B84" s="12">
        <v>5</v>
      </c>
      <c r="C84" s="2">
        <v>-8.5</v>
      </c>
      <c r="D84" s="2"/>
      <c r="E84" s="1" t="s">
        <v>7</v>
      </c>
    </row>
    <row r="85" spans="1:5" ht="12.75">
      <c r="A85" s="4">
        <f t="shared" si="2"/>
        <v>867.5999999999996</v>
      </c>
      <c r="B85" s="12">
        <v>0.3</v>
      </c>
      <c r="C85" s="2">
        <v>-0.75</v>
      </c>
      <c r="D85" s="2"/>
      <c r="E85" s="1" t="s">
        <v>14</v>
      </c>
    </row>
    <row r="86" spans="1:5" ht="12.75">
      <c r="A86" s="4">
        <f t="shared" si="2"/>
        <v>867.8999999999995</v>
      </c>
      <c r="B86" s="12">
        <v>0.95</v>
      </c>
      <c r="C86" s="2">
        <v>-30</v>
      </c>
      <c r="D86" s="2"/>
      <c r="E86" s="10" t="s">
        <v>13</v>
      </c>
    </row>
    <row r="87" spans="1:5" ht="12.75">
      <c r="A87" s="4">
        <f t="shared" si="2"/>
        <v>868.8499999999996</v>
      </c>
      <c r="B87" s="12">
        <v>0.3</v>
      </c>
      <c r="C87" s="2">
        <v>-0.75</v>
      </c>
      <c r="D87" s="2"/>
      <c r="E87" s="1" t="s">
        <v>15</v>
      </c>
    </row>
    <row r="88" spans="1:5" ht="12.75">
      <c r="A88" s="4">
        <f t="shared" si="2"/>
        <v>869.1499999999995</v>
      </c>
      <c r="B88" s="12">
        <v>5</v>
      </c>
      <c r="C88" s="2">
        <v>-8.5</v>
      </c>
      <c r="D88" s="2"/>
      <c r="E88" s="1" t="s">
        <v>7</v>
      </c>
    </row>
    <row r="89" spans="1:5" ht="12.75">
      <c r="A89" s="4">
        <f t="shared" si="2"/>
        <v>874.1499999999995</v>
      </c>
      <c r="B89" s="12">
        <v>0.3</v>
      </c>
      <c r="C89" s="2">
        <v>-0.75</v>
      </c>
      <c r="D89" s="2"/>
      <c r="E89" s="1" t="s">
        <v>9</v>
      </c>
    </row>
    <row r="90" spans="1:5" ht="12.75">
      <c r="A90" s="4">
        <f t="shared" si="2"/>
        <v>874.4499999999995</v>
      </c>
      <c r="B90" s="12">
        <v>20</v>
      </c>
      <c r="C90" s="2">
        <v>-0.6</v>
      </c>
      <c r="D90" s="2"/>
      <c r="E90" s="1" t="s">
        <v>23</v>
      </c>
    </row>
    <row r="91" spans="1:5" ht="12.75">
      <c r="A91" s="4">
        <f t="shared" si="2"/>
        <v>894.4499999999995</v>
      </c>
      <c r="B91" s="12">
        <v>0.3</v>
      </c>
      <c r="C91" s="2">
        <v>-0.75</v>
      </c>
      <c r="D91" s="2"/>
      <c r="E91" s="1" t="s">
        <v>9</v>
      </c>
    </row>
    <row r="92" spans="1:7" ht="12.75">
      <c r="A92" s="4">
        <f t="shared" si="2"/>
        <v>894.7499999999994</v>
      </c>
      <c r="B92" s="12">
        <v>5</v>
      </c>
      <c r="C92" s="2">
        <v>-8.5</v>
      </c>
      <c r="D92" s="2"/>
      <c r="E92" s="1" t="s">
        <v>7</v>
      </c>
      <c r="F92" s="22" t="s">
        <v>18</v>
      </c>
      <c r="G92" s="28">
        <f>SUM(D77:D93)</f>
        <v>92</v>
      </c>
    </row>
    <row r="93" spans="1:7" ht="13.5" thickBot="1">
      <c r="A93" s="4">
        <f t="shared" si="2"/>
        <v>899.7499999999994</v>
      </c>
      <c r="B93" s="15">
        <v>0.3</v>
      </c>
      <c r="C93" s="7">
        <v>-0.75</v>
      </c>
      <c r="D93" s="7"/>
      <c r="E93" s="8" t="s">
        <v>16</v>
      </c>
      <c r="F93" s="23" t="s">
        <v>19</v>
      </c>
      <c r="G93" s="27">
        <f>SUM(C77:C93)</f>
        <v>-64.95</v>
      </c>
    </row>
    <row r="94" spans="1:2" ht="13.5" thickTop="1">
      <c r="A94" s="4">
        <f t="shared" si="2"/>
        <v>900.0499999999994</v>
      </c>
      <c r="B94" s="12"/>
    </row>
    <row r="95" spans="1:4" ht="12.75">
      <c r="A95" s="4"/>
      <c r="B95" s="21">
        <f>SUM(B2:B93)</f>
        <v>508.75000000000017</v>
      </c>
      <c r="C95" s="21">
        <f>SUM(C2:C93)</f>
        <v>-318.5499999999999</v>
      </c>
      <c r="D95" s="21">
        <f>SUM(D2:D93)</f>
        <v>483</v>
      </c>
    </row>
    <row r="96" ht="12.75">
      <c r="A96" s="4"/>
    </row>
    <row r="97" ht="12.75">
      <c r="A97" s="20" t="s">
        <v>17</v>
      </c>
    </row>
    <row r="99" spans="1:3" ht="12.75">
      <c r="A99" s="29" t="s">
        <v>20</v>
      </c>
      <c r="B99" s="30"/>
      <c r="C99" s="31">
        <f>(G29+G53+G92+G75)+(G30+G54+G93+G76)</f>
        <v>164.45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Collins</dc:creator>
  <cp:keywords/>
  <dc:description/>
  <cp:lastModifiedBy>John Dyke</cp:lastModifiedBy>
  <cp:lastPrinted>2009-11-20T00:46:05Z</cp:lastPrinted>
  <dcterms:created xsi:type="dcterms:W3CDTF">2008-03-13T20:58:15Z</dcterms:created>
  <dcterms:modified xsi:type="dcterms:W3CDTF">2009-12-16T19:08:45Z</dcterms:modified>
  <cp:category/>
  <cp:version/>
  <cp:contentType/>
  <cp:contentStatus/>
</cp:coreProperties>
</file>